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9195"/>
  </bookViews>
  <sheets>
    <sheet name="4 класс " sheetId="33" r:id="rId1"/>
    <sheet name="7 класс   " sheetId="28" r:id="rId2"/>
    <sheet name="8 класс" sheetId="36" r:id="rId3"/>
    <sheet name="9 класс  " sheetId="26" r:id="rId4"/>
    <sheet name="10 класс  " sheetId="37" r:id="rId5"/>
    <sheet name="11класс " sheetId="29" r:id="rId6"/>
  </sheets>
  <calcPr calcId="125725"/>
  <fileRecoveryPr autoRecover="0"/>
</workbook>
</file>

<file path=xl/calcChain.xml><?xml version="1.0" encoding="utf-8"?>
<calcChain xmlns="http://schemas.openxmlformats.org/spreadsheetml/2006/main">
  <c r="O11" i="28"/>
  <c r="O7" i="36"/>
  <c r="O9"/>
  <c r="O13"/>
  <c r="O19" i="26"/>
  <c r="O7"/>
  <c r="O9" i="37"/>
  <c r="O12"/>
  <c r="O17"/>
  <c r="O13"/>
  <c r="O8"/>
  <c r="O6"/>
  <c r="O18"/>
  <c r="O14"/>
  <c r="O10"/>
  <c r="O7"/>
  <c r="O15"/>
  <c r="O16"/>
  <c r="O19"/>
  <c r="O20"/>
  <c r="O11"/>
  <c r="O10" i="29"/>
  <c r="O13"/>
  <c r="O12"/>
  <c r="O7"/>
  <c r="O8"/>
  <c r="O11"/>
  <c r="O6"/>
  <c r="O9"/>
  <c r="O16" i="26"/>
  <c r="O20"/>
  <c r="O17"/>
  <c r="O8"/>
  <c r="O15"/>
  <c r="O10"/>
  <c r="O12"/>
  <c r="O21"/>
  <c r="O14"/>
  <c r="O11"/>
  <c r="O18"/>
  <c r="O6"/>
  <c r="O9"/>
  <c r="O13"/>
  <c r="O16" i="36"/>
  <c r="O12"/>
  <c r="O8"/>
  <c r="O6"/>
  <c r="O11"/>
  <c r="O14"/>
  <c r="O15"/>
  <c r="O17"/>
  <c r="O18"/>
  <c r="O19"/>
  <c r="O10"/>
  <c r="O7" i="28"/>
  <c r="O8"/>
  <c r="O12"/>
  <c r="O18"/>
  <c r="O13"/>
  <c r="O10"/>
  <c r="O19"/>
  <c r="O16"/>
  <c r="O9"/>
  <c r="O6"/>
  <c r="O17"/>
  <c r="O14"/>
  <c r="O15"/>
  <c r="U6" i="33"/>
  <c r="U12"/>
  <c r="U10"/>
  <c r="U9"/>
  <c r="U15"/>
  <c r="U13"/>
  <c r="U26"/>
  <c r="U22"/>
  <c r="U19"/>
  <c r="U7"/>
  <c r="U21"/>
  <c r="U27"/>
  <c r="U17"/>
  <c r="U24"/>
  <c r="U18"/>
  <c r="U23"/>
  <c r="U25"/>
  <c r="U11"/>
  <c r="U20"/>
  <c r="U14"/>
  <c r="U16"/>
  <c r="U8"/>
  <c r="U42" l="1"/>
</calcChain>
</file>

<file path=xl/sharedStrings.xml><?xml version="1.0" encoding="utf-8"?>
<sst xmlns="http://schemas.openxmlformats.org/spreadsheetml/2006/main" count="708" uniqueCount="283">
  <si>
    <t>№ п/п</t>
  </si>
  <si>
    <t>Фамилия, имя, отчество учащегося (полностью)</t>
  </si>
  <si>
    <t>Класс</t>
  </si>
  <si>
    <t>Апелляция</t>
  </si>
  <si>
    <t>Итого</t>
  </si>
  <si>
    <t>Рейтинговое место</t>
  </si>
  <si>
    <t>Фамилия, имя, отчество педагога, подготовившего учащегося к олимпиаде (полностью)</t>
  </si>
  <si>
    <t>Шифр</t>
  </si>
  <si>
    <t>Предмет</t>
  </si>
  <si>
    <t>Образовательное учреждение (полное  наименование согласно Устава)</t>
  </si>
  <si>
    <t>русский язык</t>
  </si>
  <si>
    <t>0</t>
  </si>
  <si>
    <t xml:space="preserve"> Задание №1  (мак.5 б)               </t>
  </si>
  <si>
    <t xml:space="preserve">  Задание №5  (мак.5 б)  </t>
  </si>
  <si>
    <t xml:space="preserve">  Задание №6  (мак.14 б)  </t>
  </si>
  <si>
    <t xml:space="preserve"> Задание №1 (мак5 б)               </t>
  </si>
  <si>
    <t xml:space="preserve"> Задание №2  (мак.3 б)               </t>
  </si>
  <si>
    <t xml:space="preserve"> Задание №4  (мак.5 б)  </t>
  </si>
  <si>
    <t xml:space="preserve">Подписи членов жюри </t>
  </si>
  <si>
    <t>Антонова Анастасия Викторовна</t>
  </si>
  <si>
    <t>Конавева Татьяна Валерьевна</t>
  </si>
  <si>
    <t>3</t>
  </si>
  <si>
    <t>Липезина Елена Владимировна</t>
  </si>
  <si>
    <t>Шустов Савелий Васильевич</t>
  </si>
  <si>
    <t>Филиал МБОУ-СОШ№2 города Аркадака Саратовско области в с.Кистендей</t>
  </si>
  <si>
    <t>2</t>
  </si>
  <si>
    <t>Шишканова Татьяна Андреевна</t>
  </si>
  <si>
    <t>Радина Валерия Игоревна</t>
  </si>
  <si>
    <t>Муниципальное бюджетное общеобразовательное учреждение-средняя общеобразовательная школа с. Ольшанка Аркадакского района Саратовской области</t>
  </si>
  <si>
    <t>4</t>
  </si>
  <si>
    <t xml:space="preserve">Муниципальное бюджетное общеобразовательное учреждение-средняя общеобразовательная школа  села Алексеевка Аркадакского района Саратовской области </t>
  </si>
  <si>
    <t>5</t>
  </si>
  <si>
    <t>рус.яз.-043-04-02</t>
  </si>
  <si>
    <t>Цветкова Ксения Андреевна</t>
  </si>
  <si>
    <t>Муниципальное бюджетное общеобразовательное учреждение-средняя общеобразовательная школа с. Росташи Аркадакского района Саратовской области</t>
  </si>
  <si>
    <t>Генза Валентина Николаевна</t>
  </si>
  <si>
    <t>Сафрин Никита Алексеевич</t>
  </si>
  <si>
    <t>Вечь Савелий Владимирович</t>
  </si>
  <si>
    <t>Муниципальное бюджетное общеобразовательное учреждение-средняя общеобразовательная школа с.Росташи Аркадакского района Саратовской области</t>
  </si>
  <si>
    <t>Латушкин Андрей Александрович</t>
  </si>
  <si>
    <t>Павлова Эллина  Васильевна</t>
  </si>
  <si>
    <t>Степанова Оксана Алескандровна</t>
  </si>
  <si>
    <t>рус.яз.-113-07-01</t>
  </si>
  <si>
    <t>Орлова Татьяна Евгеньевна</t>
  </si>
  <si>
    <t xml:space="preserve">Спирина Мария Федоровна </t>
  </si>
  <si>
    <t xml:space="preserve">Муниципальное бюджетное общеобразовательное учреждение-средняя общеобразовательная школа с. Росташи Аркадакского района Саратовской области </t>
  </si>
  <si>
    <t>Вербицкая Камила Константиновна</t>
  </si>
  <si>
    <t>рус.яз.-113-04-01</t>
  </si>
  <si>
    <t>рус.яз.-113-04-03</t>
  </si>
  <si>
    <t>Цветкова Вера Играровна</t>
  </si>
  <si>
    <t>Анохина Мария Васильевна</t>
  </si>
  <si>
    <t>Руссу Светлана Леонидовна</t>
  </si>
  <si>
    <t>Логинова Дарья Александровна</t>
  </si>
  <si>
    <t>Ерёмина Елизавета анатольевна</t>
  </si>
  <si>
    <t>Червяков Савелий Владимирович</t>
  </si>
  <si>
    <t>Кузнецова Татьяна Владимировна</t>
  </si>
  <si>
    <t>рус.яз.-013-10-02</t>
  </si>
  <si>
    <t>Арчакова Диана  Руслановна</t>
  </si>
  <si>
    <t>Бузукина Ольга Валерьвена</t>
  </si>
  <si>
    <t>Кочергина Полина Александровна</t>
  </si>
  <si>
    <t>Кошелева Алина Дмитриевна</t>
  </si>
  <si>
    <t>Еланский Иван Иванович</t>
  </si>
  <si>
    <t>Бузукина Ольга Валерьевна</t>
  </si>
  <si>
    <t>Жигалова Полина Ивановна</t>
  </si>
  <si>
    <t>Друзина Яна Александровна</t>
  </si>
  <si>
    <t>Беляева Анастасия Александровна</t>
  </si>
  <si>
    <t>Янкин Александр Сергеевич</t>
  </si>
  <si>
    <t>Шваркин Денис Иванович</t>
  </si>
  <si>
    <t xml:space="preserve">Романцов Вячеслав Владимирович </t>
  </si>
  <si>
    <t>Быкова Людмила Юрьевна</t>
  </si>
  <si>
    <t xml:space="preserve"> Рабкова Арина Алексеевна</t>
  </si>
  <si>
    <t>Громова Людмила Николаевна</t>
  </si>
  <si>
    <t>Зятишкин Степан Сергеевич</t>
  </si>
  <si>
    <t>Разумкин Андрей Александрович</t>
  </si>
  <si>
    <t>Панченков Николай Андреевич</t>
  </si>
  <si>
    <t>Пучнов Константин Романович</t>
  </si>
  <si>
    <t>рус.яз.-013-04-01</t>
  </si>
  <si>
    <t>рус.яз.-013-04-02</t>
  </si>
  <si>
    <t xml:space="preserve"> рус.яз.-013-04-03</t>
  </si>
  <si>
    <t>рус.яз.-013-04-04</t>
  </si>
  <si>
    <t xml:space="preserve"> рус.яз.-013-04-05</t>
  </si>
  <si>
    <t xml:space="preserve"> рус.яз.-013-04-06</t>
  </si>
  <si>
    <t>рус.яз.-033 -04-01</t>
  </si>
  <si>
    <t>Коновальчикова Ольга Сергеевна</t>
  </si>
  <si>
    <t>Панова Елена Николаевна</t>
  </si>
  <si>
    <t>рус.ячз.- 033-04-02</t>
  </si>
  <si>
    <t>Папкина Александра Максимовна</t>
  </si>
  <si>
    <t>рус.яз. - 033-04-03</t>
  </si>
  <si>
    <t>Волков Владислав Дмитриевич</t>
  </si>
  <si>
    <t xml:space="preserve">Муниципальное бюджетное общеобразовательное учреждение-средняя общеобразовательная школа №3  г.Аркадака Саратовской области </t>
  </si>
  <si>
    <t>рус.яз.-033-04-18</t>
  </si>
  <si>
    <t>Дондукова Виктория Викторовна</t>
  </si>
  <si>
    <t>Строич Раиса Викторовна</t>
  </si>
  <si>
    <t>рус.яз.-033-04-24</t>
  </si>
  <si>
    <t>Сафрин Даниил Александрович</t>
  </si>
  <si>
    <t>рус.яз.-033-04-20</t>
  </si>
  <si>
    <t>Исюкова Дарина Андреевна</t>
  </si>
  <si>
    <t>рус.яз.-033-04-25</t>
  </si>
  <si>
    <t>Согонова София Денисовна</t>
  </si>
  <si>
    <t>рус.яз.-033-04-26</t>
  </si>
  <si>
    <t>Чувашов Арсений Алексеевич</t>
  </si>
  <si>
    <t>Мещерякова Елена Михайловна</t>
  </si>
  <si>
    <t>Коновалова Ирина Владимировна</t>
  </si>
  <si>
    <t>Муниципальное бюджетное общеобразовательное учреждение-средняя общеобразовательная школа № 3 города  Аркадака  Саратовской области</t>
  </si>
  <si>
    <t>Дьякова Юлия Андреевна</t>
  </si>
  <si>
    <t>Михайлова Елена Анатольевна</t>
  </si>
  <si>
    <t>Муниципальное бюджетное общеобразовательное учреждение-средняя общеобразовательная  школа №1 г.Аркадака  Саратовской области</t>
  </si>
  <si>
    <t>Кочарян Артем Сергеевич</t>
  </si>
  <si>
    <t>Акаева Альпият Пахрутдиновна</t>
  </si>
  <si>
    <t>Сафрина Анастасия Александровна</t>
  </si>
  <si>
    <t>Гришунин Игорь Алексеевич</t>
  </si>
  <si>
    <t>Козлов Александр Эдуардович</t>
  </si>
  <si>
    <t>Захаров Захар Дмитриевич</t>
  </si>
  <si>
    <t>Выхныч Ольга Анатольевна</t>
  </si>
  <si>
    <t>Муниципальное бюджетное общеобразовательное учреждение-средняя общеобразовательная школа № 1 г.Аркадака Саратовской области</t>
  </si>
  <si>
    <t>Тимченко Мария Сергеевна</t>
  </si>
  <si>
    <t>Муниципальное бюджетное общеобразовательное учреждение-средняя общеобразовательная школа № 3 г.Аркадака  Саратовской области</t>
  </si>
  <si>
    <t>Пузанова Полина Дмитриевна</t>
  </si>
  <si>
    <t>Рассказова Варвара Александровна</t>
  </si>
  <si>
    <t>Белопольская Дарья Тимуровна</t>
  </si>
  <si>
    <t>Зенова Маргарита Алексеевна</t>
  </si>
  <si>
    <t>Серов Артем Владимирович</t>
  </si>
  <si>
    <t>Муниципальное бюджетное общеобразовательное учреждение-средняя общеобразовательная школа № 3 города Аркадака Саратовской области</t>
  </si>
  <si>
    <t>Иванова Ирина Константиновна</t>
  </si>
  <si>
    <t>Шурупцев Михаил Владимирович</t>
  </si>
  <si>
    <t>Лезенков Роман Александрович</t>
  </si>
  <si>
    <t>Лило Надежда Андреевна</t>
  </si>
  <si>
    <t>Грибова Алина Филипповна</t>
  </si>
  <si>
    <t>Лагутина Полина Витальевна</t>
  </si>
  <si>
    <t>Китляр Ксения Александровна</t>
  </si>
  <si>
    <t>Малькова Ярославна Витальевна</t>
  </si>
  <si>
    <t>Муниципальное бюджетное общеобразовательное учреждение-средняя общеобразовательная школа № 3 г. Аркадака Саратовской области</t>
  </si>
  <si>
    <t>Каштанова Виктория Владимировна</t>
  </si>
  <si>
    <t>Исаева Анна Константиновна</t>
  </si>
  <si>
    <t>Муниципальное бюджетное общеобразовательное учреждение-средняя общеобразовательная школа № 1  г.Аркадака Саратовской области</t>
  </si>
  <si>
    <t xml:space="preserve">Муниципальное бюджетное общеобразовательное учреждение-средняя общеобразовательная школа № 1 г. Аркадака Саратовской области </t>
  </si>
  <si>
    <t xml:space="preserve">Муниципальное бюджетное общеобразовательное учреждение-средняя общеобразовательная школа № 1  г.Аркадака Саратовской области </t>
  </si>
  <si>
    <t>рус.яз.-093-04-01</t>
  </si>
  <si>
    <t>Мельник Александра Дмитриевна</t>
  </si>
  <si>
    <t xml:space="preserve">Муниципальное бюджетное общеобразовательное учреждение-средняя общеобразовательная школа  с.Новосельское Аркадакского района Саратовской области </t>
  </si>
  <si>
    <t>Шурубцова Елена Ивановна</t>
  </si>
  <si>
    <t>Авагян Владик Эдикович</t>
  </si>
  <si>
    <t>Муниципальное бюджетное общеобразовательное учреждение-средняя общеобразовательная школа  с.НовосельскоеАркадакского района Саратовской области</t>
  </si>
  <si>
    <t>Брюханова Наталия Николаевна</t>
  </si>
  <si>
    <t>Мещерякова Олеся Александровна</t>
  </si>
  <si>
    <t>рус.яз.-023-04-06</t>
  </si>
  <si>
    <t>Епифанова Злата Александровна</t>
  </si>
  <si>
    <t xml:space="preserve">Муниципальное бюджетное общеобразовательное учреждение-средняя общеобразовательная школа №2 г. Аркадака  Саратовской области </t>
  </si>
  <si>
    <t>Рогачева Ирина Геннадьевна</t>
  </si>
  <si>
    <t>рус.яз.-023-04-14</t>
  </si>
  <si>
    <t>Борисова Екатерина Алексеевна</t>
  </si>
  <si>
    <t>Рожкова Ольга Вячеславовна</t>
  </si>
  <si>
    <t>рус.яз.-023-04-10</t>
  </si>
  <si>
    <t>Юлин Алексей Васильевич</t>
  </si>
  <si>
    <t>рус.яз.-023-04-08</t>
  </si>
  <si>
    <t>Коваленко Дмитрий Сергеевич</t>
  </si>
  <si>
    <t>Пальшева Татьяна Николаевна</t>
  </si>
  <si>
    <t>Мареева Юлия Николаевна</t>
  </si>
  <si>
    <t>Муниципальное бюджетное общеобразовательное учреждение-средняя общеобразовательная школа №2 города Аркадака  Саратовской области</t>
  </si>
  <si>
    <t>Визнер Наталья Геннадьевна</t>
  </si>
  <si>
    <t>Гоголева Софья Алексеевна</t>
  </si>
  <si>
    <t>Муниципальное бюджетное общеобразовательное учреждение-средняя общеобразовательная школа № 2 г.Аркадака Саратовской области</t>
  </si>
  <si>
    <t>Слесарев Марк Евгеньевич</t>
  </si>
  <si>
    <t>Ткачева Варвара Олеговна</t>
  </si>
  <si>
    <t>Комягин Иван Андреевич</t>
  </si>
  <si>
    <t>Станотина Маргарита Игоревна</t>
  </si>
  <si>
    <t>Стрельцов-Москвичев Артём</t>
  </si>
  <si>
    <t>Мартынюк Дмитрий Анатольевич</t>
  </si>
  <si>
    <t>Муниципальное бюджетное общеобразовательное учреждение-средняя общеобразовательная школа №2 города Аркадака Саратовской области</t>
  </si>
  <si>
    <t>Полусменкова Кира Викторовна</t>
  </si>
  <si>
    <t>Фёдорова Нелли Андреевна</t>
  </si>
  <si>
    <t>Шишканов Станислав Игоревич</t>
  </si>
  <si>
    <t>Княгницкая Валерия Денисовна</t>
  </si>
  <si>
    <t>Муниципальное бюджетное общеобразовательное учреждение-средняя общеобразовательная школа №2  города Аркадака Саратовской области</t>
  </si>
  <si>
    <t>Иванов Дмитрий Алексеевич</t>
  </si>
  <si>
    <t>Саакян Алла Геворковна</t>
  </si>
  <si>
    <t>Акинин Арсений Андреевич</t>
  </si>
  <si>
    <t>Цупило Алексей Юрьевич</t>
  </si>
  <si>
    <t>рус.яз.-023-10-08</t>
  </si>
  <si>
    <t>Мурин Александр Леонидович</t>
  </si>
  <si>
    <t xml:space="preserve">Визнер Наталья Геннадьевна </t>
  </si>
  <si>
    <t>Тарасов Игорь Владимирович</t>
  </si>
  <si>
    <t>Киселева Дарья Андреевна</t>
  </si>
  <si>
    <t>Никонов Илья Алексеевич</t>
  </si>
  <si>
    <t>Звонко Ксения Алексеевна</t>
  </si>
  <si>
    <t>Кравцова Зинаида Владимировна</t>
  </si>
  <si>
    <t>Максименко Роман Александрович</t>
  </si>
  <si>
    <t>Муниципальный рвйон</t>
  </si>
  <si>
    <t>Аркадакский</t>
  </si>
  <si>
    <t>Класс участия</t>
  </si>
  <si>
    <t>Количество набранных баллов</t>
  </si>
  <si>
    <t>Категория (призер/победитель и участник) муниципального этапа</t>
  </si>
  <si>
    <t>Фамилия, имя, отчество педагога, подготовившего участника  к олимпиаде (полностью)</t>
  </si>
  <si>
    <t xml:space="preserve">Повестка: утверждение результатов муниципального этапа всероссийской олимпиады по      русскому языку                             </t>
  </si>
  <si>
    <t xml:space="preserve">Протокол заседания жюри муниципального этапа всероссийской олимпиады школьников по   русскому языку от 17 ноября  2025 года </t>
  </si>
  <si>
    <t>Решили: утвердить результаты муниципального этапа всероссийской олимпиады по    русскому языку</t>
  </si>
  <si>
    <t xml:space="preserve">  Задание №3  (мак.6 б)  </t>
  </si>
  <si>
    <t xml:space="preserve">  Задание №6 (мак.2 б)  </t>
  </si>
  <si>
    <t xml:space="preserve">  Задание №7 (мак.9 б)  </t>
  </si>
  <si>
    <t xml:space="preserve">  Задание №8  (мак.4 б)  </t>
  </si>
  <si>
    <t xml:space="preserve">  Задание №9  (мак.2 б)  </t>
  </si>
  <si>
    <t xml:space="preserve">  Задание №10  (мак.7 б)  </t>
  </si>
  <si>
    <t xml:space="preserve">  Задание №11  (мак.2 б)  </t>
  </si>
  <si>
    <t xml:space="preserve">  Задание №12  (мак.2 б)  </t>
  </si>
  <si>
    <t>Максимальный балл  52</t>
  </si>
  <si>
    <t>Максимальный балл 40</t>
  </si>
  <si>
    <t xml:space="preserve"> Задание №1 (мак.6 б)               </t>
  </si>
  <si>
    <t xml:space="preserve"> Задание №2  (мак.7б)               </t>
  </si>
  <si>
    <t xml:space="preserve">Задание №4  (мак.10 б)  </t>
  </si>
  <si>
    <t xml:space="preserve">  Задание №6  (мак.6 б)  </t>
  </si>
  <si>
    <t xml:space="preserve">Протокол заседания жюри муниципального этапа всероссийской олимпиады школьников по   русскому языку от 17 ноября 2025 года </t>
  </si>
  <si>
    <t>Максимальный балл 65</t>
  </si>
  <si>
    <t>Максимальный балл 63</t>
  </si>
  <si>
    <t xml:space="preserve"> Задание №2  (мак.9 б)               </t>
  </si>
  <si>
    <t xml:space="preserve">  Задание №3  (мак.12 б)  </t>
  </si>
  <si>
    <t xml:space="preserve">Задание №4  (мак.15 б)  </t>
  </si>
  <si>
    <t xml:space="preserve">  Задание №5  (мак.7 б)  </t>
  </si>
  <si>
    <t xml:space="preserve">Задание №3  (мак.15 б)  </t>
  </si>
  <si>
    <t xml:space="preserve"> Задание №4  (мак.12 б)  </t>
  </si>
  <si>
    <t xml:space="preserve">Задание №5  (мак.10 б)  </t>
  </si>
  <si>
    <t xml:space="preserve"> Задание №6  (мак.14 б)  </t>
  </si>
  <si>
    <t>категория (призер/победитель и участник) муниципального этапа</t>
  </si>
  <si>
    <t>Муниципальный район</t>
  </si>
  <si>
    <t xml:space="preserve">Класс </t>
  </si>
  <si>
    <t xml:space="preserve">Муниципальный район </t>
  </si>
  <si>
    <t>рус.яз.-10-09</t>
  </si>
  <si>
    <t>рус.яз.-10-14</t>
  </si>
  <si>
    <t>рус.яз.-10-12</t>
  </si>
  <si>
    <t>рус.яз.-10-15</t>
  </si>
  <si>
    <t>1</t>
  </si>
  <si>
    <t>рус.яз.-10-03</t>
  </si>
  <si>
    <t>рус.яз.-10-04</t>
  </si>
  <si>
    <t>рус.яз.-10-05</t>
  </si>
  <si>
    <t>рус.яз.-10-07</t>
  </si>
  <si>
    <t>рус.яз.-10-06</t>
  </si>
  <si>
    <t>рус.яз.-10-08</t>
  </si>
  <si>
    <t>рус.яз.-10-11</t>
  </si>
  <si>
    <t>рус.яз.-10-13</t>
  </si>
  <si>
    <t>рус.яз.-10-01</t>
  </si>
  <si>
    <t>Седухина Оксана Алексеевна</t>
  </si>
  <si>
    <t>рус.яз.-09-05</t>
  </si>
  <si>
    <t>рус.яз.-09-15</t>
  </si>
  <si>
    <t>рус.яз.-09-14</t>
  </si>
  <si>
    <t>рус.яз.-09-13</t>
  </si>
  <si>
    <t>рус.яз--09-12</t>
  </si>
  <si>
    <t>рус.яз.-09-11</t>
  </si>
  <si>
    <t>рус.яз.-09-10</t>
  </si>
  <si>
    <t>рус.яз.--09-09</t>
  </si>
  <si>
    <t>рус.яз.-09-08</t>
  </si>
  <si>
    <t>рус.яз.-09-07</t>
  </si>
  <si>
    <t>рус.яз.-09-06</t>
  </si>
  <si>
    <t>рус.яз.-09-04</t>
  </si>
  <si>
    <t>рус.яз.-09-03</t>
  </si>
  <si>
    <t>рус.яз.-09-02</t>
  </si>
  <si>
    <t>рус.яз.-09-01</t>
  </si>
  <si>
    <t>рус.яз.-09-16</t>
  </si>
  <si>
    <t>рус.яз.-08-14</t>
  </si>
  <si>
    <t>рус.яз.-08-12</t>
  </si>
  <si>
    <t>рус.яз.-08-11</t>
  </si>
  <si>
    <t>рус.яз.-08-07</t>
  </si>
  <si>
    <t>рус.яз.-08-13</t>
  </si>
  <si>
    <t>рус.яз.-08-05</t>
  </si>
  <si>
    <t>рус.яз.-08-10</t>
  </si>
  <si>
    <t>рус.яз.-08-09</t>
  </si>
  <si>
    <t>рус.яз.-08-03</t>
  </si>
  <si>
    <t>рус.яз.-08-02</t>
  </si>
  <si>
    <t>рус.яз.-08-01</t>
  </si>
  <si>
    <t>рус.яз.-08-04</t>
  </si>
  <si>
    <t>рус.яз.-08-06</t>
  </si>
  <si>
    <t>рус.яз.-08-08</t>
  </si>
  <si>
    <t>рус.яз.-07-03</t>
  </si>
  <si>
    <t>рус.яз.-07-07</t>
  </si>
  <si>
    <t>рус.яз.-07-01</t>
  </si>
  <si>
    <t>рус.яз.-07-12</t>
  </si>
  <si>
    <t>рус.яз.-07-04</t>
  </si>
  <si>
    <t>рус.яз.-07-10</t>
  </si>
  <si>
    <t>рус.яз.-07-02</t>
  </si>
  <si>
    <t>рус.яз.-07-14</t>
  </si>
  <si>
    <t>рус.яз.-07-08</t>
  </si>
  <si>
    <t>рус.яз.-07-06</t>
  </si>
  <si>
    <t>рус.яз.-07-13</t>
  </si>
  <si>
    <t>рус.яз.-07-11</t>
  </si>
  <si>
    <t>рус.яз.-07-09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</si>
</sst>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0" fillId="0" borderId="0" xfId="0"/>
    <xf numFmtId="0" fontId="3" fillId="0" borderId="0" xfId="0" applyFont="1"/>
    <xf numFmtId="0" fontId="0" fillId="0" borderId="0" xfId="0" applyBorder="1"/>
    <xf numFmtId="0" fontId="2" fillId="4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6" fillId="0" borderId="0" xfId="0" applyFont="1" applyFill="1" applyBorder="1" applyAlignment="1">
      <alignment horizontal="left" vertical="top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1" fontId="2" fillId="4" borderId="1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2" xfId="0" applyFont="1" applyBorder="1"/>
    <xf numFmtId="0" fontId="6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2" fillId="0" borderId="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2"/>
  <sheetViews>
    <sheetView tabSelected="1" topLeftCell="E23" zoomScale="88" zoomScaleNormal="88" workbookViewId="0">
      <selection activeCell="Z27" sqref="Z27"/>
    </sheetView>
  </sheetViews>
  <sheetFormatPr defaultRowHeight="15.75"/>
  <cols>
    <col min="1" max="1" width="16.5703125" style="65" customWidth="1"/>
    <col min="2" max="2" width="15.7109375" style="45" customWidth="1"/>
    <col min="3" max="3" width="17.42578125" style="45" customWidth="1"/>
    <col min="4" max="4" width="5.5703125" style="45" customWidth="1"/>
    <col min="5" max="5" width="24.42578125" style="45" customWidth="1"/>
    <col min="6" max="6" width="18.42578125" style="45" customWidth="1"/>
    <col min="7" max="8" width="8.140625" style="45" customWidth="1"/>
    <col min="9" max="9" width="9.5703125" style="45" customWidth="1"/>
    <col min="10" max="10" width="9.7109375" style="45" customWidth="1"/>
    <col min="11" max="11" width="7.7109375" style="45" customWidth="1"/>
    <col min="12" max="12" width="8.5703125" style="45" customWidth="1"/>
    <col min="13" max="13" width="8.7109375" style="45" customWidth="1"/>
    <col min="14" max="15" width="7.5703125" style="45" customWidth="1"/>
    <col min="16" max="16" width="8.28515625" style="45" customWidth="1"/>
    <col min="17" max="20" width="9.28515625" style="45" customWidth="1"/>
    <col min="21" max="21" width="15.42578125" style="74" customWidth="1"/>
    <col min="22" max="23" width="14.5703125" style="45" customWidth="1"/>
    <col min="24" max="24" width="18" style="45" customWidth="1"/>
    <col min="25" max="25" width="14.5703125" style="45" customWidth="1"/>
    <col min="26" max="26" width="32.42578125" style="13" customWidth="1"/>
    <col min="27" max="35" width="9.140625" style="9"/>
    <col min="36" max="16384" width="9.140625" style="7"/>
  </cols>
  <sheetData>
    <row r="1" spans="1:45" s="8" customFormat="1" ht="15.75" customHeight="1">
      <c r="A1" s="65"/>
      <c r="B1" s="101" t="s">
        <v>194</v>
      </c>
      <c r="C1" s="101"/>
      <c r="D1" s="101"/>
      <c r="E1" s="101"/>
      <c r="F1" s="101"/>
      <c r="G1" s="101"/>
      <c r="H1" s="101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39"/>
      <c r="Y1" s="39"/>
      <c r="Z1" s="61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45" s="8" customFormat="1" ht="15.75" customHeight="1">
      <c r="A2" s="65"/>
      <c r="B2" s="101" t="s">
        <v>193</v>
      </c>
      <c r="C2" s="101"/>
      <c r="D2" s="101"/>
      <c r="E2" s="101"/>
      <c r="F2" s="101"/>
      <c r="G2" s="101"/>
      <c r="H2" s="101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39"/>
      <c r="W2" s="39"/>
      <c r="X2" s="39"/>
      <c r="Y2" s="39"/>
      <c r="Z2" s="61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45" s="8" customFormat="1" ht="36" customHeight="1">
      <c r="A3" s="65"/>
      <c r="B3" s="101" t="s">
        <v>195</v>
      </c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39"/>
      <c r="W3" s="39"/>
      <c r="X3" s="39"/>
      <c r="Y3" s="39"/>
      <c r="Z3" s="61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45" s="8" customFormat="1" ht="15.75" customHeight="1">
      <c r="A4" s="65"/>
      <c r="B4" s="103" t="s">
        <v>204</v>
      </c>
      <c r="C4" s="103"/>
      <c r="D4" s="103"/>
      <c r="E4" s="103"/>
      <c r="F4" s="103"/>
      <c r="G4" s="40"/>
      <c r="H4" s="49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04"/>
      <c r="V4" s="104"/>
      <c r="W4" s="104"/>
      <c r="X4" s="104"/>
      <c r="Y4" s="49"/>
      <c r="Z4" s="19"/>
      <c r="AA4" s="55"/>
      <c r="AB4" s="55"/>
      <c r="AC4" s="55"/>
      <c r="AD4" s="55"/>
      <c r="AE4" s="55"/>
      <c r="AF4" s="55"/>
      <c r="AG4" s="55"/>
      <c r="AH4" s="55"/>
      <c r="AI4" s="56"/>
      <c r="AJ4" s="54"/>
      <c r="AK4" s="5"/>
      <c r="AL4" s="4"/>
      <c r="AM4" s="6"/>
      <c r="AN4" s="3"/>
    </row>
    <row r="5" spans="1:45" s="32" customFormat="1" ht="81.75" customHeight="1">
      <c r="A5" s="64" t="s">
        <v>187</v>
      </c>
      <c r="B5" s="16" t="s">
        <v>7</v>
      </c>
      <c r="C5" s="16" t="s">
        <v>8</v>
      </c>
      <c r="D5" s="16" t="s">
        <v>0</v>
      </c>
      <c r="E5" s="16" t="s">
        <v>9</v>
      </c>
      <c r="F5" s="16" t="s">
        <v>1</v>
      </c>
      <c r="G5" s="16" t="s">
        <v>2</v>
      </c>
      <c r="H5" s="16" t="s">
        <v>189</v>
      </c>
      <c r="I5" s="16" t="s">
        <v>15</v>
      </c>
      <c r="J5" s="16" t="s">
        <v>16</v>
      </c>
      <c r="K5" s="20" t="s">
        <v>196</v>
      </c>
      <c r="L5" s="20" t="s">
        <v>17</v>
      </c>
      <c r="M5" s="20" t="s">
        <v>13</v>
      </c>
      <c r="N5" s="20" t="s">
        <v>197</v>
      </c>
      <c r="O5" s="20" t="s">
        <v>198</v>
      </c>
      <c r="P5" s="20" t="s">
        <v>199</v>
      </c>
      <c r="Q5" s="20" t="s">
        <v>200</v>
      </c>
      <c r="R5" s="20" t="s">
        <v>201</v>
      </c>
      <c r="S5" s="20" t="s">
        <v>202</v>
      </c>
      <c r="T5" s="20" t="s">
        <v>203</v>
      </c>
      <c r="U5" s="70" t="s">
        <v>190</v>
      </c>
      <c r="V5" s="20" t="s">
        <v>3</v>
      </c>
      <c r="W5" s="21" t="s">
        <v>4</v>
      </c>
      <c r="X5" s="20" t="s">
        <v>191</v>
      </c>
      <c r="Y5" s="59" t="s">
        <v>5</v>
      </c>
      <c r="Z5" s="62" t="s">
        <v>192</v>
      </c>
      <c r="AA5" s="57"/>
      <c r="AB5" s="57"/>
      <c r="AC5" s="57"/>
      <c r="AD5" s="57"/>
      <c r="AE5" s="57"/>
      <c r="AF5" s="57"/>
      <c r="AG5" s="57"/>
      <c r="AH5" s="57"/>
      <c r="AI5" s="57"/>
    </row>
    <row r="6" spans="1:45" s="63" customFormat="1" ht="110.25">
      <c r="A6" s="66" t="s">
        <v>188</v>
      </c>
      <c r="B6" s="34" t="s">
        <v>82</v>
      </c>
      <c r="C6" s="34" t="s">
        <v>10</v>
      </c>
      <c r="D6" s="41">
        <v>1</v>
      </c>
      <c r="E6" s="34" t="s">
        <v>89</v>
      </c>
      <c r="F6" s="34" t="s">
        <v>83</v>
      </c>
      <c r="G6" s="34">
        <v>4</v>
      </c>
      <c r="H6" s="34">
        <v>4</v>
      </c>
      <c r="I6" s="34">
        <v>3</v>
      </c>
      <c r="J6" s="34">
        <v>1</v>
      </c>
      <c r="K6" s="34">
        <v>6</v>
      </c>
      <c r="L6" s="34">
        <v>5</v>
      </c>
      <c r="M6" s="34">
        <v>3</v>
      </c>
      <c r="N6" s="34">
        <v>6</v>
      </c>
      <c r="O6" s="34">
        <v>5.5</v>
      </c>
      <c r="P6" s="34">
        <v>3</v>
      </c>
      <c r="Q6" s="34">
        <v>1</v>
      </c>
      <c r="R6" s="34">
        <v>7</v>
      </c>
      <c r="S6" s="34">
        <v>2</v>
      </c>
      <c r="T6" s="34">
        <v>2</v>
      </c>
      <c r="U6" s="71">
        <f>I6+J6+K6+L6+M6+N6+O6+P6+Q6+R6+S6+T6</f>
        <v>44.5</v>
      </c>
      <c r="V6" s="34"/>
      <c r="W6" s="71"/>
      <c r="X6" s="34"/>
      <c r="Y6" s="50">
        <v>1</v>
      </c>
      <c r="Z6" s="19" t="s">
        <v>84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</row>
    <row r="7" spans="1:45" s="63" customFormat="1" ht="110.25">
      <c r="A7" s="33" t="s">
        <v>188</v>
      </c>
      <c r="B7" s="34" t="s">
        <v>87</v>
      </c>
      <c r="C7" s="34" t="s">
        <v>10</v>
      </c>
      <c r="D7" s="41">
        <v>2</v>
      </c>
      <c r="E7" s="19" t="s">
        <v>89</v>
      </c>
      <c r="F7" s="34" t="s">
        <v>88</v>
      </c>
      <c r="G7" s="34">
        <v>4</v>
      </c>
      <c r="H7" s="34">
        <v>4</v>
      </c>
      <c r="I7" s="34">
        <v>3</v>
      </c>
      <c r="J7" s="34">
        <v>2</v>
      </c>
      <c r="K7" s="34">
        <v>6</v>
      </c>
      <c r="L7" s="34">
        <v>4</v>
      </c>
      <c r="M7" s="34">
        <v>3</v>
      </c>
      <c r="N7" s="34">
        <v>2</v>
      </c>
      <c r="O7" s="34">
        <v>6.5</v>
      </c>
      <c r="P7" s="34">
        <v>4</v>
      </c>
      <c r="Q7" s="34">
        <v>2</v>
      </c>
      <c r="R7" s="34">
        <v>3.5</v>
      </c>
      <c r="S7" s="34">
        <v>2</v>
      </c>
      <c r="T7" s="34">
        <v>2</v>
      </c>
      <c r="U7" s="71">
        <f>I7+J7+K7+L7+M7+N7+O7+P7+Q7+R7+S7+T7</f>
        <v>40</v>
      </c>
      <c r="V7" s="34"/>
      <c r="W7" s="34"/>
      <c r="X7" s="34"/>
      <c r="Y7" s="50">
        <v>2</v>
      </c>
      <c r="Z7" s="19" t="s">
        <v>84</v>
      </c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</row>
    <row r="8" spans="1:45" s="76" customFormat="1" ht="110.25">
      <c r="A8" s="33" t="s">
        <v>188</v>
      </c>
      <c r="B8" s="41" t="s">
        <v>145</v>
      </c>
      <c r="C8" s="41" t="s">
        <v>10</v>
      </c>
      <c r="D8" s="41">
        <v>3</v>
      </c>
      <c r="E8" s="19" t="s">
        <v>147</v>
      </c>
      <c r="F8" s="13" t="s">
        <v>146</v>
      </c>
      <c r="G8" s="19">
        <v>4</v>
      </c>
      <c r="H8" s="19">
        <v>4</v>
      </c>
      <c r="I8" s="22" t="s">
        <v>29</v>
      </c>
      <c r="J8" s="19">
        <v>1</v>
      </c>
      <c r="K8" s="19">
        <v>6</v>
      </c>
      <c r="L8" s="19">
        <v>5</v>
      </c>
      <c r="M8" s="19">
        <v>3</v>
      </c>
      <c r="N8" s="19">
        <v>1</v>
      </c>
      <c r="O8" s="19">
        <v>6</v>
      </c>
      <c r="P8" s="19">
        <v>0</v>
      </c>
      <c r="Q8" s="19">
        <v>2</v>
      </c>
      <c r="R8" s="34">
        <v>5</v>
      </c>
      <c r="S8" s="34">
        <v>0</v>
      </c>
      <c r="T8" s="34">
        <v>1</v>
      </c>
      <c r="U8" s="71">
        <f>I8+J8+K8+L8+M8+N8+O8+P8+Q8+R8+T8</f>
        <v>34</v>
      </c>
      <c r="V8" s="10"/>
      <c r="W8" s="10"/>
      <c r="X8" s="19"/>
      <c r="Y8" s="52">
        <v>3</v>
      </c>
      <c r="Z8" s="19" t="s">
        <v>148</v>
      </c>
      <c r="AA8" s="57"/>
      <c r="AB8" s="57"/>
      <c r="AC8" s="57"/>
      <c r="AD8" s="57"/>
      <c r="AE8" s="57"/>
      <c r="AF8" s="57"/>
      <c r="AG8" s="57"/>
      <c r="AH8" s="57"/>
      <c r="AI8" s="57"/>
      <c r="AJ8" s="75"/>
    </row>
    <row r="9" spans="1:45" s="63" customFormat="1" ht="110.25">
      <c r="A9" s="33" t="s">
        <v>188</v>
      </c>
      <c r="B9" s="41" t="s">
        <v>97</v>
      </c>
      <c r="C9" s="41" t="s">
        <v>10</v>
      </c>
      <c r="D9" s="41">
        <v>4</v>
      </c>
      <c r="E9" s="34" t="s">
        <v>89</v>
      </c>
      <c r="F9" s="42" t="s">
        <v>98</v>
      </c>
      <c r="G9" s="42">
        <v>4</v>
      </c>
      <c r="H9" s="42">
        <v>4</v>
      </c>
      <c r="I9" s="42">
        <v>4</v>
      </c>
      <c r="J9" s="42">
        <v>2</v>
      </c>
      <c r="K9" s="42">
        <v>6</v>
      </c>
      <c r="L9" s="42">
        <v>4</v>
      </c>
      <c r="M9" s="42">
        <v>3</v>
      </c>
      <c r="N9" s="42">
        <v>1</v>
      </c>
      <c r="O9" s="42">
        <v>4.5</v>
      </c>
      <c r="P9" s="42">
        <v>4</v>
      </c>
      <c r="Q9" s="42">
        <v>0</v>
      </c>
      <c r="R9" s="42">
        <v>4</v>
      </c>
      <c r="S9" s="42">
        <v>0</v>
      </c>
      <c r="T9" s="42">
        <v>1</v>
      </c>
      <c r="U9" s="71">
        <f>I9+J9+K9+L9+M9+N9+O9+P9+Q9+R9+S9+T9</f>
        <v>33.5</v>
      </c>
      <c r="V9" s="28"/>
      <c r="W9" s="42"/>
      <c r="X9" s="42"/>
      <c r="Y9" s="53">
        <v>4</v>
      </c>
      <c r="Z9" s="19" t="s">
        <v>92</v>
      </c>
      <c r="AA9" s="77"/>
      <c r="AB9" s="77"/>
      <c r="AC9" s="77"/>
      <c r="AD9" s="77"/>
      <c r="AE9" s="77"/>
      <c r="AF9" s="77"/>
      <c r="AG9" s="77"/>
      <c r="AH9" s="77"/>
      <c r="AI9" s="77"/>
      <c r="AJ9" s="65"/>
      <c r="AK9" s="65"/>
      <c r="AL9" s="65"/>
      <c r="AM9" s="65"/>
      <c r="AN9" s="65"/>
      <c r="AO9" s="65"/>
      <c r="AP9" s="65"/>
      <c r="AQ9" s="65"/>
      <c r="AR9" s="65"/>
      <c r="AS9" s="65"/>
    </row>
    <row r="10" spans="1:45" s="76" customFormat="1" ht="110.25">
      <c r="A10" s="33" t="s">
        <v>188</v>
      </c>
      <c r="B10" s="41" t="s">
        <v>154</v>
      </c>
      <c r="C10" s="42" t="s">
        <v>10</v>
      </c>
      <c r="D10" s="41">
        <v>5</v>
      </c>
      <c r="E10" s="34" t="s">
        <v>147</v>
      </c>
      <c r="F10" s="13" t="s">
        <v>155</v>
      </c>
      <c r="G10" s="13">
        <v>4</v>
      </c>
      <c r="H10" s="13">
        <v>4</v>
      </c>
      <c r="I10" s="13">
        <v>4</v>
      </c>
      <c r="J10" s="13">
        <v>1</v>
      </c>
      <c r="K10" s="13">
        <v>6</v>
      </c>
      <c r="L10" s="13">
        <v>4</v>
      </c>
      <c r="M10" s="13">
        <v>2</v>
      </c>
      <c r="N10" s="13">
        <v>0</v>
      </c>
      <c r="O10" s="13">
        <v>6</v>
      </c>
      <c r="P10" s="13">
        <v>0</v>
      </c>
      <c r="Q10" s="13">
        <v>2</v>
      </c>
      <c r="R10" s="42">
        <v>5.5</v>
      </c>
      <c r="S10" s="42">
        <v>0</v>
      </c>
      <c r="T10" s="42">
        <v>2</v>
      </c>
      <c r="U10" s="71">
        <f>I10+J10+K10+L10+M10+N10+O10+P10+Q10+R10+S10+T10</f>
        <v>32.5</v>
      </c>
      <c r="V10" s="13"/>
      <c r="W10" s="13"/>
      <c r="X10" s="13"/>
      <c r="Y10" s="51">
        <v>5</v>
      </c>
      <c r="Z10" s="19" t="s">
        <v>148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75"/>
    </row>
    <row r="11" spans="1:45" s="63" customFormat="1" ht="110.25">
      <c r="A11" s="33" t="s">
        <v>188</v>
      </c>
      <c r="B11" s="41" t="s">
        <v>90</v>
      </c>
      <c r="C11" s="41" t="s">
        <v>10</v>
      </c>
      <c r="D11" s="41">
        <v>6</v>
      </c>
      <c r="E11" s="34" t="s">
        <v>89</v>
      </c>
      <c r="F11" s="42" t="s">
        <v>91</v>
      </c>
      <c r="G11" s="34">
        <v>4</v>
      </c>
      <c r="H11" s="34">
        <v>4</v>
      </c>
      <c r="I11" s="44" t="s">
        <v>21</v>
      </c>
      <c r="J11" s="34">
        <v>3</v>
      </c>
      <c r="K11" s="34">
        <v>6</v>
      </c>
      <c r="L11" s="34">
        <v>3</v>
      </c>
      <c r="M11" s="34">
        <v>3</v>
      </c>
      <c r="N11" s="34">
        <v>1</v>
      </c>
      <c r="O11" s="34">
        <v>5</v>
      </c>
      <c r="P11" s="34">
        <v>4</v>
      </c>
      <c r="Q11" s="34">
        <v>0</v>
      </c>
      <c r="R11" s="34">
        <v>3</v>
      </c>
      <c r="S11" s="34">
        <v>0</v>
      </c>
      <c r="T11" s="34">
        <v>1</v>
      </c>
      <c r="U11" s="71">
        <f>I11+J11+K11+L11+M11+N11+O11+P11+Q11+R11+T11</f>
        <v>32</v>
      </c>
      <c r="V11" s="41"/>
      <c r="W11" s="41"/>
      <c r="X11" s="34"/>
      <c r="Y11" s="50">
        <v>6</v>
      </c>
      <c r="Z11" s="19" t="s">
        <v>92</v>
      </c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</row>
    <row r="12" spans="1:45" s="76" customFormat="1" ht="110.25">
      <c r="A12" s="33" t="s">
        <v>188</v>
      </c>
      <c r="B12" s="10" t="s">
        <v>95</v>
      </c>
      <c r="C12" s="10" t="s">
        <v>10</v>
      </c>
      <c r="D12" s="41">
        <v>7</v>
      </c>
      <c r="E12" s="19" t="s">
        <v>89</v>
      </c>
      <c r="F12" s="13" t="s">
        <v>96</v>
      </c>
      <c r="G12" s="13">
        <v>4</v>
      </c>
      <c r="H12" s="13">
        <v>4</v>
      </c>
      <c r="I12" s="22" t="s">
        <v>21</v>
      </c>
      <c r="J12" s="19">
        <v>1</v>
      </c>
      <c r="K12" s="19">
        <v>6</v>
      </c>
      <c r="L12" s="19">
        <v>1</v>
      </c>
      <c r="M12" s="19">
        <v>2</v>
      </c>
      <c r="N12" s="19">
        <v>0</v>
      </c>
      <c r="O12" s="19">
        <v>5.5</v>
      </c>
      <c r="P12" s="19">
        <v>4</v>
      </c>
      <c r="Q12" s="19">
        <v>2</v>
      </c>
      <c r="R12" s="34">
        <v>4.5</v>
      </c>
      <c r="S12" s="34">
        <v>0</v>
      </c>
      <c r="T12" s="34">
        <v>2</v>
      </c>
      <c r="U12" s="71">
        <f>I12+J12+K12+L12+M12+N12+O12+P12+Q12+R12+S12+T12</f>
        <v>31</v>
      </c>
      <c r="V12" s="23"/>
      <c r="W12" s="13"/>
      <c r="X12" s="13"/>
      <c r="Y12" s="51">
        <v>7</v>
      </c>
      <c r="Z12" s="19" t="s">
        <v>92</v>
      </c>
      <c r="AA12" s="57"/>
      <c r="AB12" s="57"/>
      <c r="AC12" s="57"/>
      <c r="AD12" s="57"/>
      <c r="AE12" s="57"/>
      <c r="AF12" s="57"/>
      <c r="AG12" s="57"/>
      <c r="AH12" s="57"/>
      <c r="AI12" s="57"/>
      <c r="AJ12" s="75"/>
    </row>
    <row r="13" spans="1:45" s="76" customFormat="1" ht="110.25">
      <c r="A13" s="33" t="s">
        <v>188</v>
      </c>
      <c r="B13" s="19" t="s">
        <v>85</v>
      </c>
      <c r="C13" s="19" t="s">
        <v>10</v>
      </c>
      <c r="D13" s="41">
        <v>8</v>
      </c>
      <c r="E13" s="19" t="s">
        <v>89</v>
      </c>
      <c r="F13" s="19" t="s">
        <v>86</v>
      </c>
      <c r="G13" s="19">
        <v>4</v>
      </c>
      <c r="H13" s="19">
        <v>4</v>
      </c>
      <c r="I13" s="19">
        <v>3</v>
      </c>
      <c r="J13" s="19">
        <v>1</v>
      </c>
      <c r="K13" s="19">
        <v>4</v>
      </c>
      <c r="L13" s="19">
        <v>5</v>
      </c>
      <c r="M13" s="19">
        <v>2</v>
      </c>
      <c r="N13" s="19">
        <v>0</v>
      </c>
      <c r="O13" s="19">
        <v>5.5</v>
      </c>
      <c r="P13" s="19">
        <v>0</v>
      </c>
      <c r="Q13" s="19">
        <v>2</v>
      </c>
      <c r="R13" s="34">
        <v>4.5</v>
      </c>
      <c r="S13" s="34">
        <v>2</v>
      </c>
      <c r="T13" s="34">
        <v>2</v>
      </c>
      <c r="U13" s="71">
        <f>I13+J13+K13+L13+M13+N13+O13+P13+Q13+R13+S13+T13</f>
        <v>31</v>
      </c>
      <c r="V13" s="19"/>
      <c r="W13" s="19"/>
      <c r="X13" s="19"/>
      <c r="Y13" s="52">
        <v>7</v>
      </c>
      <c r="Z13" s="19" t="s">
        <v>84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75"/>
    </row>
    <row r="14" spans="1:45" s="76" customFormat="1" ht="110.25">
      <c r="A14" s="33" t="s">
        <v>188</v>
      </c>
      <c r="B14" s="10" t="s">
        <v>149</v>
      </c>
      <c r="C14" s="13" t="s">
        <v>10</v>
      </c>
      <c r="D14" s="41">
        <v>9</v>
      </c>
      <c r="E14" s="19" t="s">
        <v>147</v>
      </c>
      <c r="F14" s="13" t="s">
        <v>150</v>
      </c>
      <c r="G14" s="13">
        <v>4</v>
      </c>
      <c r="H14" s="13">
        <v>4</v>
      </c>
      <c r="I14" s="13">
        <v>1</v>
      </c>
      <c r="J14" s="13">
        <v>0</v>
      </c>
      <c r="K14" s="13">
        <v>6</v>
      </c>
      <c r="L14" s="13">
        <v>4</v>
      </c>
      <c r="M14" s="13">
        <v>1</v>
      </c>
      <c r="N14" s="13">
        <v>0</v>
      </c>
      <c r="O14" s="13">
        <v>6</v>
      </c>
      <c r="P14" s="13">
        <v>3</v>
      </c>
      <c r="Q14" s="13">
        <v>2</v>
      </c>
      <c r="R14" s="42">
        <v>5.5</v>
      </c>
      <c r="S14" s="42">
        <v>0</v>
      </c>
      <c r="T14" s="42">
        <v>2</v>
      </c>
      <c r="U14" s="71">
        <f>I14+J14+K14+L14+M14+N14+O14+P14+Q14+R14+T14</f>
        <v>30.5</v>
      </c>
      <c r="V14" s="13"/>
      <c r="W14" s="13"/>
      <c r="X14" s="13"/>
      <c r="Y14" s="51">
        <v>8</v>
      </c>
      <c r="Z14" s="13" t="s">
        <v>151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75"/>
    </row>
    <row r="15" spans="1:45" s="76" customFormat="1" ht="110.25">
      <c r="A15" s="33" t="s">
        <v>188</v>
      </c>
      <c r="B15" s="10" t="s">
        <v>152</v>
      </c>
      <c r="C15" s="13" t="s">
        <v>10</v>
      </c>
      <c r="D15" s="41">
        <v>10</v>
      </c>
      <c r="E15" s="19" t="s">
        <v>147</v>
      </c>
      <c r="F15" s="13" t="s">
        <v>153</v>
      </c>
      <c r="G15" s="13">
        <v>4</v>
      </c>
      <c r="H15" s="13">
        <v>4</v>
      </c>
      <c r="I15" s="13">
        <v>4</v>
      </c>
      <c r="J15" s="13">
        <v>2</v>
      </c>
      <c r="K15" s="13">
        <v>6</v>
      </c>
      <c r="L15" s="13">
        <v>2</v>
      </c>
      <c r="M15" s="13">
        <v>2</v>
      </c>
      <c r="N15" s="13">
        <v>1</v>
      </c>
      <c r="O15" s="13">
        <v>6</v>
      </c>
      <c r="P15" s="13">
        <v>2</v>
      </c>
      <c r="Q15" s="13">
        <v>0</v>
      </c>
      <c r="R15" s="42">
        <v>3.5</v>
      </c>
      <c r="S15" s="42">
        <v>0</v>
      </c>
      <c r="T15" s="42">
        <v>1</v>
      </c>
      <c r="U15" s="71">
        <f>I15+J15+K15+L15+M15+N15+O15+P15+Q15+R15+S15+T15</f>
        <v>29.5</v>
      </c>
      <c r="V15" s="13"/>
      <c r="W15" s="13"/>
      <c r="X15" s="13"/>
      <c r="Y15" s="51">
        <v>9</v>
      </c>
      <c r="Z15" s="19" t="s">
        <v>148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75"/>
    </row>
    <row r="16" spans="1:45" s="63" customFormat="1" ht="110.25">
      <c r="A16" s="33" t="s">
        <v>188</v>
      </c>
      <c r="B16" s="41" t="s">
        <v>93</v>
      </c>
      <c r="C16" s="41" t="s">
        <v>10</v>
      </c>
      <c r="D16" s="41">
        <v>11</v>
      </c>
      <c r="E16" s="19" t="s">
        <v>89</v>
      </c>
      <c r="F16" s="42" t="s">
        <v>94</v>
      </c>
      <c r="G16" s="42">
        <v>4</v>
      </c>
      <c r="H16" s="42">
        <v>4</v>
      </c>
      <c r="I16" s="44" t="s">
        <v>21</v>
      </c>
      <c r="J16" s="34">
        <v>1</v>
      </c>
      <c r="K16" s="34">
        <v>0</v>
      </c>
      <c r="L16" s="34">
        <v>4</v>
      </c>
      <c r="M16" s="34">
        <v>2</v>
      </c>
      <c r="N16" s="34">
        <v>2</v>
      </c>
      <c r="O16" s="34">
        <v>4.5</v>
      </c>
      <c r="P16" s="34">
        <v>4</v>
      </c>
      <c r="Q16" s="34">
        <v>2</v>
      </c>
      <c r="R16" s="34">
        <v>4.5</v>
      </c>
      <c r="S16" s="34">
        <v>0</v>
      </c>
      <c r="T16" s="34">
        <v>2</v>
      </c>
      <c r="U16" s="71">
        <f>I16+J16+K16+L16+M16+N16+O16+P16+Q16+R16+T16</f>
        <v>29</v>
      </c>
      <c r="V16" s="28"/>
      <c r="W16" s="42"/>
      <c r="X16" s="42"/>
      <c r="Y16" s="53">
        <v>10</v>
      </c>
      <c r="Z16" s="19" t="s">
        <v>92</v>
      </c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</row>
    <row r="17" spans="1:45" s="76" customFormat="1" ht="111" thickBot="1">
      <c r="A17" s="33" t="s">
        <v>188</v>
      </c>
      <c r="B17" s="41" t="s">
        <v>78</v>
      </c>
      <c r="C17" s="41" t="s">
        <v>10</v>
      </c>
      <c r="D17" s="41">
        <v>12</v>
      </c>
      <c r="E17" s="34" t="s">
        <v>136</v>
      </c>
      <c r="F17" s="13" t="s">
        <v>72</v>
      </c>
      <c r="G17" s="13">
        <v>4</v>
      </c>
      <c r="H17" s="13">
        <v>4</v>
      </c>
      <c r="I17" s="13">
        <v>3</v>
      </c>
      <c r="J17" s="13">
        <v>1</v>
      </c>
      <c r="K17" s="13">
        <v>6</v>
      </c>
      <c r="L17" s="13">
        <v>4</v>
      </c>
      <c r="M17" s="13">
        <v>1</v>
      </c>
      <c r="N17" s="13">
        <v>2</v>
      </c>
      <c r="O17" s="13">
        <v>0</v>
      </c>
      <c r="P17" s="13">
        <v>2</v>
      </c>
      <c r="Q17" s="13">
        <v>2</v>
      </c>
      <c r="R17" s="42">
        <v>5.5</v>
      </c>
      <c r="S17" s="42">
        <v>0</v>
      </c>
      <c r="T17" s="42">
        <v>2</v>
      </c>
      <c r="U17" s="71">
        <f>I17+J17+K17+L17+M17+N17+O17+P17+Q17+R17+T17</f>
        <v>28.5</v>
      </c>
      <c r="V17" s="13"/>
      <c r="W17" s="13"/>
      <c r="X17" s="13"/>
      <c r="Y17" s="51">
        <v>11</v>
      </c>
      <c r="Z17" s="19" t="s">
        <v>69</v>
      </c>
      <c r="AA17" s="57"/>
      <c r="AB17" s="57"/>
      <c r="AC17" s="57"/>
      <c r="AD17" s="57"/>
      <c r="AE17" s="57"/>
      <c r="AF17" s="57"/>
      <c r="AG17" s="57"/>
      <c r="AH17" s="57"/>
      <c r="AI17" s="57"/>
      <c r="AJ17" s="75"/>
    </row>
    <row r="18" spans="1:45" s="63" customFormat="1" ht="111" thickBot="1">
      <c r="A18" s="33" t="s">
        <v>188</v>
      </c>
      <c r="B18" s="41" t="s">
        <v>79</v>
      </c>
      <c r="C18" s="41" t="s">
        <v>10</v>
      </c>
      <c r="D18" s="41">
        <v>13</v>
      </c>
      <c r="E18" s="34" t="s">
        <v>136</v>
      </c>
      <c r="F18" s="43" t="s">
        <v>73</v>
      </c>
      <c r="G18" s="42">
        <v>4</v>
      </c>
      <c r="H18" s="42">
        <v>4</v>
      </c>
      <c r="I18" s="42">
        <v>3</v>
      </c>
      <c r="J18" s="42">
        <v>1</v>
      </c>
      <c r="K18" s="42">
        <v>6</v>
      </c>
      <c r="L18" s="42">
        <v>4</v>
      </c>
      <c r="M18" s="42">
        <v>1</v>
      </c>
      <c r="N18" s="42">
        <v>2</v>
      </c>
      <c r="O18" s="42">
        <v>5.5</v>
      </c>
      <c r="P18" s="42">
        <v>0</v>
      </c>
      <c r="Q18" s="42">
        <v>0</v>
      </c>
      <c r="R18" s="42">
        <v>4.5</v>
      </c>
      <c r="S18" s="42">
        <v>0</v>
      </c>
      <c r="T18" s="42">
        <v>1</v>
      </c>
      <c r="U18" s="71">
        <f>I18+J18+K18+L18+M18+N18+O18+P18+Q18+R18+T18</f>
        <v>28</v>
      </c>
      <c r="V18" s="42"/>
      <c r="W18" s="42"/>
      <c r="X18" s="42"/>
      <c r="Y18" s="53">
        <v>12</v>
      </c>
      <c r="Z18" s="19" t="s">
        <v>69</v>
      </c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</row>
    <row r="19" spans="1:45" s="76" customFormat="1" ht="126.75" thickBot="1">
      <c r="A19" s="33" t="s">
        <v>188</v>
      </c>
      <c r="B19" s="42" t="s">
        <v>32</v>
      </c>
      <c r="C19" s="42" t="s">
        <v>10</v>
      </c>
      <c r="D19" s="41">
        <v>14</v>
      </c>
      <c r="E19" s="42" t="s">
        <v>30</v>
      </c>
      <c r="F19" s="43" t="s">
        <v>33</v>
      </c>
      <c r="G19" s="13">
        <v>4</v>
      </c>
      <c r="H19" s="13">
        <v>4</v>
      </c>
      <c r="I19" s="13">
        <v>3</v>
      </c>
      <c r="J19" s="13">
        <v>1</v>
      </c>
      <c r="K19" s="13">
        <v>6</v>
      </c>
      <c r="L19" s="13">
        <v>4</v>
      </c>
      <c r="M19" s="13">
        <v>1</v>
      </c>
      <c r="N19" s="13">
        <v>0</v>
      </c>
      <c r="O19" s="13">
        <v>5</v>
      </c>
      <c r="P19" s="13">
        <v>0</v>
      </c>
      <c r="Q19" s="13">
        <v>0</v>
      </c>
      <c r="R19" s="42">
        <v>4.5</v>
      </c>
      <c r="S19" s="42">
        <v>0</v>
      </c>
      <c r="T19" s="42">
        <v>2</v>
      </c>
      <c r="U19" s="71">
        <f>I19+J19+K19+L19+M19+N19+O19+P19+Q19+R19+S19+T19</f>
        <v>26.5</v>
      </c>
      <c r="V19" s="13"/>
      <c r="W19" s="47"/>
      <c r="X19" s="13"/>
      <c r="Y19" s="51">
        <v>13</v>
      </c>
      <c r="Z19" s="13" t="s">
        <v>49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75"/>
    </row>
    <row r="20" spans="1:45" s="76" customFormat="1" ht="111" thickBot="1">
      <c r="A20" s="33" t="s">
        <v>188</v>
      </c>
      <c r="B20" s="41" t="s">
        <v>80</v>
      </c>
      <c r="C20" s="41" t="s">
        <v>10</v>
      </c>
      <c r="D20" s="41">
        <v>15</v>
      </c>
      <c r="E20" s="34" t="s">
        <v>136</v>
      </c>
      <c r="F20" s="13" t="s">
        <v>74</v>
      </c>
      <c r="G20" s="13">
        <v>4</v>
      </c>
      <c r="H20" s="13">
        <v>4</v>
      </c>
      <c r="I20" s="13">
        <v>2</v>
      </c>
      <c r="J20" s="13">
        <v>1</v>
      </c>
      <c r="K20" s="13">
        <v>6</v>
      </c>
      <c r="L20" s="13">
        <v>1</v>
      </c>
      <c r="M20" s="13">
        <v>1</v>
      </c>
      <c r="N20" s="13">
        <v>1</v>
      </c>
      <c r="O20" s="13">
        <v>5.5</v>
      </c>
      <c r="P20" s="13">
        <v>2</v>
      </c>
      <c r="Q20" s="13">
        <v>0</v>
      </c>
      <c r="R20" s="42">
        <v>5.5</v>
      </c>
      <c r="S20" s="42">
        <v>0</v>
      </c>
      <c r="T20" s="42">
        <v>1</v>
      </c>
      <c r="U20" s="71">
        <f>I20+J20+K20+L20+M20+N20+O20+P20+Q20+R20+T20</f>
        <v>26</v>
      </c>
      <c r="V20" s="13"/>
      <c r="W20" s="13"/>
      <c r="X20" s="13"/>
      <c r="Y20" s="51">
        <v>14</v>
      </c>
      <c r="Z20" s="19" t="s">
        <v>69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75"/>
    </row>
    <row r="21" spans="1:45" s="76" customFormat="1" ht="111" thickBot="1">
      <c r="A21" s="33" t="s">
        <v>188</v>
      </c>
      <c r="B21" s="41" t="s">
        <v>76</v>
      </c>
      <c r="C21" s="41" t="s">
        <v>10</v>
      </c>
      <c r="D21" s="41">
        <v>16</v>
      </c>
      <c r="E21" s="34" t="s">
        <v>136</v>
      </c>
      <c r="F21" s="43" t="s">
        <v>68</v>
      </c>
      <c r="G21" s="19">
        <v>4</v>
      </c>
      <c r="H21" s="19">
        <v>5</v>
      </c>
      <c r="I21" s="22" t="s">
        <v>29</v>
      </c>
      <c r="J21" s="19">
        <v>1</v>
      </c>
      <c r="K21" s="19">
        <v>6</v>
      </c>
      <c r="L21" s="19">
        <v>3</v>
      </c>
      <c r="M21" s="19">
        <v>0</v>
      </c>
      <c r="N21" s="19">
        <v>0</v>
      </c>
      <c r="O21" s="19">
        <v>4</v>
      </c>
      <c r="P21" s="19">
        <v>1</v>
      </c>
      <c r="Q21" s="19">
        <v>0</v>
      </c>
      <c r="R21" s="34">
        <v>5.5</v>
      </c>
      <c r="S21" s="34">
        <v>0</v>
      </c>
      <c r="T21" s="34">
        <v>0</v>
      </c>
      <c r="U21" s="71">
        <f>I21+J21+K21+L21+M21+N21+O21+P21+Q21+R21+T21</f>
        <v>24.5</v>
      </c>
      <c r="V21" s="10"/>
      <c r="W21" s="10"/>
      <c r="X21" s="19"/>
      <c r="Y21" s="52">
        <v>15</v>
      </c>
      <c r="Z21" s="19" t="s">
        <v>69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75"/>
    </row>
    <row r="22" spans="1:45" s="76" customFormat="1" ht="111" thickBot="1">
      <c r="A22" s="33" t="s">
        <v>188</v>
      </c>
      <c r="B22" s="41" t="s">
        <v>81</v>
      </c>
      <c r="C22" s="41" t="s">
        <v>10</v>
      </c>
      <c r="D22" s="41">
        <v>17</v>
      </c>
      <c r="E22" s="34" t="s">
        <v>136</v>
      </c>
      <c r="F22" s="43" t="s">
        <v>75</v>
      </c>
      <c r="G22" s="13">
        <v>4</v>
      </c>
      <c r="H22" s="13">
        <v>4</v>
      </c>
      <c r="I22" s="13">
        <v>4</v>
      </c>
      <c r="J22" s="13">
        <v>1</v>
      </c>
      <c r="K22" s="13">
        <v>6</v>
      </c>
      <c r="L22" s="13">
        <v>3</v>
      </c>
      <c r="M22" s="13">
        <v>0</v>
      </c>
      <c r="N22" s="13">
        <v>0</v>
      </c>
      <c r="O22" s="13">
        <v>4.5</v>
      </c>
      <c r="P22" s="13">
        <v>0</v>
      </c>
      <c r="Q22" s="13">
        <v>0</v>
      </c>
      <c r="R22" s="42">
        <v>5.5</v>
      </c>
      <c r="S22" s="42">
        <v>0</v>
      </c>
      <c r="T22" s="42">
        <v>0</v>
      </c>
      <c r="U22" s="71">
        <f>I22+J22+K22+L22+M22+N22+O22+P22+Q22+R22+S22+T22</f>
        <v>24</v>
      </c>
      <c r="V22" s="13"/>
      <c r="W22" s="13"/>
      <c r="X22" s="13"/>
      <c r="Y22" s="51">
        <v>16</v>
      </c>
      <c r="Z22" s="19" t="s">
        <v>69</v>
      </c>
      <c r="AA22" s="57"/>
      <c r="AB22" s="57"/>
      <c r="AC22" s="57"/>
      <c r="AD22" s="57"/>
      <c r="AE22" s="57"/>
      <c r="AF22" s="57"/>
      <c r="AG22" s="57"/>
      <c r="AH22" s="57"/>
      <c r="AI22" s="57"/>
      <c r="AJ22" s="75"/>
    </row>
    <row r="23" spans="1:45" s="76" customFormat="1" ht="126.75" thickBot="1">
      <c r="A23" s="33" t="s">
        <v>188</v>
      </c>
      <c r="B23" s="41" t="s">
        <v>47</v>
      </c>
      <c r="C23" s="41" t="s">
        <v>10</v>
      </c>
      <c r="D23" s="41">
        <v>18</v>
      </c>
      <c r="E23" s="34" t="s">
        <v>45</v>
      </c>
      <c r="F23" s="43" t="s">
        <v>44</v>
      </c>
      <c r="G23" s="19">
        <v>4</v>
      </c>
      <c r="H23" s="19">
        <v>4</v>
      </c>
      <c r="I23" s="22" t="s">
        <v>21</v>
      </c>
      <c r="J23" s="19">
        <v>1</v>
      </c>
      <c r="K23" s="19">
        <v>4</v>
      </c>
      <c r="L23" s="19">
        <v>0</v>
      </c>
      <c r="M23" s="19">
        <v>2</v>
      </c>
      <c r="N23" s="19">
        <v>0</v>
      </c>
      <c r="O23" s="19">
        <v>5.5</v>
      </c>
      <c r="P23" s="19">
        <v>0</v>
      </c>
      <c r="Q23" s="19">
        <v>2</v>
      </c>
      <c r="R23" s="34">
        <v>4</v>
      </c>
      <c r="S23" s="34">
        <v>0</v>
      </c>
      <c r="T23" s="34">
        <v>1</v>
      </c>
      <c r="U23" s="71">
        <f>I23+J23+K23+L23+M23+N23+O23+P23+Q23+R23+T23</f>
        <v>22.5</v>
      </c>
      <c r="V23" s="10"/>
      <c r="W23" s="46"/>
      <c r="X23" s="19"/>
      <c r="Y23" s="52">
        <v>17</v>
      </c>
      <c r="Z23" s="19" t="s">
        <v>43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75"/>
    </row>
    <row r="24" spans="1:45" s="32" customFormat="1" ht="126.75" thickBot="1">
      <c r="A24" s="67" t="s">
        <v>188</v>
      </c>
      <c r="B24" s="41" t="s">
        <v>137</v>
      </c>
      <c r="C24" s="41" t="s">
        <v>10</v>
      </c>
      <c r="D24" s="41">
        <v>19</v>
      </c>
      <c r="E24" s="34" t="s">
        <v>139</v>
      </c>
      <c r="F24" s="43" t="s">
        <v>138</v>
      </c>
      <c r="G24" s="19">
        <v>4</v>
      </c>
      <c r="H24" s="19">
        <v>4</v>
      </c>
      <c r="I24" s="22" t="s">
        <v>29</v>
      </c>
      <c r="J24" s="19">
        <v>0</v>
      </c>
      <c r="K24" s="19">
        <v>6</v>
      </c>
      <c r="L24" s="19">
        <v>0</v>
      </c>
      <c r="M24" s="19">
        <v>0</v>
      </c>
      <c r="N24" s="19">
        <v>0</v>
      </c>
      <c r="O24" s="19">
        <v>5</v>
      </c>
      <c r="P24" s="19">
        <v>0</v>
      </c>
      <c r="Q24" s="19">
        <v>0</v>
      </c>
      <c r="R24" s="34">
        <v>5</v>
      </c>
      <c r="S24" s="34">
        <v>0</v>
      </c>
      <c r="T24" s="34">
        <v>1</v>
      </c>
      <c r="U24" s="71">
        <f>I24+J24+K24+L24+M24+N24+O24+P24+Q24+R24+T24</f>
        <v>21</v>
      </c>
      <c r="V24" s="78"/>
      <c r="W24" s="10"/>
      <c r="X24" s="19"/>
      <c r="Y24" s="52">
        <v>18</v>
      </c>
      <c r="Z24" s="19" t="s">
        <v>140</v>
      </c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45" s="32" customFormat="1" ht="126">
      <c r="A25" s="67" t="s">
        <v>188</v>
      </c>
      <c r="B25" s="41" t="s">
        <v>48</v>
      </c>
      <c r="C25" s="41" t="s">
        <v>10</v>
      </c>
      <c r="D25" s="41">
        <v>20</v>
      </c>
      <c r="E25" s="34" t="s">
        <v>45</v>
      </c>
      <c r="F25" s="13" t="s">
        <v>46</v>
      </c>
      <c r="G25" s="13">
        <v>4</v>
      </c>
      <c r="H25" s="13">
        <v>4</v>
      </c>
      <c r="I25" s="13">
        <v>4</v>
      </c>
      <c r="J25" s="13">
        <v>1</v>
      </c>
      <c r="K25" s="13">
        <v>1</v>
      </c>
      <c r="L25" s="13">
        <v>1</v>
      </c>
      <c r="M25" s="13">
        <v>2</v>
      </c>
      <c r="N25" s="13">
        <v>0</v>
      </c>
      <c r="O25" s="13">
        <v>4.5</v>
      </c>
      <c r="P25" s="13">
        <v>0</v>
      </c>
      <c r="Q25" s="13">
        <v>0</v>
      </c>
      <c r="R25" s="42">
        <v>4</v>
      </c>
      <c r="S25" s="42">
        <v>0</v>
      </c>
      <c r="T25" s="42">
        <v>1</v>
      </c>
      <c r="U25" s="71">
        <f>I25+J25+K25+L25+M25+N25+O25+P25+Q25+R25+T25</f>
        <v>18.5</v>
      </c>
      <c r="V25" s="42"/>
      <c r="W25" s="13"/>
      <c r="X25" s="13"/>
      <c r="Y25" s="51">
        <v>19</v>
      </c>
      <c r="Z25" s="13" t="s">
        <v>43</v>
      </c>
      <c r="AA25" s="57"/>
      <c r="AB25" s="57"/>
      <c r="AC25" s="57"/>
      <c r="AD25" s="57"/>
      <c r="AE25" s="57"/>
      <c r="AF25" s="57"/>
      <c r="AG25" s="57"/>
      <c r="AH25" s="57"/>
      <c r="AI25" s="57"/>
    </row>
    <row r="26" spans="1:45" s="76" customFormat="1" ht="110.25">
      <c r="A26" s="33" t="s">
        <v>188</v>
      </c>
      <c r="B26" s="41" t="s">
        <v>99</v>
      </c>
      <c r="C26" s="41" t="s">
        <v>10</v>
      </c>
      <c r="D26" s="41">
        <v>21</v>
      </c>
      <c r="E26" s="34" t="s">
        <v>89</v>
      </c>
      <c r="F26" s="13" t="s">
        <v>100</v>
      </c>
      <c r="G26" s="13">
        <v>4</v>
      </c>
      <c r="H26" s="13">
        <v>4</v>
      </c>
      <c r="I26" s="13">
        <v>1</v>
      </c>
      <c r="J26" s="13">
        <v>0</v>
      </c>
      <c r="K26" s="13">
        <v>4</v>
      </c>
      <c r="L26" s="13">
        <v>0</v>
      </c>
      <c r="M26" s="13">
        <v>4</v>
      </c>
      <c r="N26" s="13">
        <v>0</v>
      </c>
      <c r="O26" s="13">
        <v>5</v>
      </c>
      <c r="P26" s="13">
        <v>0</v>
      </c>
      <c r="Q26" s="13">
        <v>1</v>
      </c>
      <c r="R26" s="42">
        <v>3.5</v>
      </c>
      <c r="S26" s="42">
        <v>0</v>
      </c>
      <c r="T26" s="42">
        <v>0</v>
      </c>
      <c r="U26" s="71">
        <f>I26+J26+K26+L26+M26+N26+O26+P26+Q26+R26+S26+T26</f>
        <v>18.5</v>
      </c>
      <c r="V26" s="23"/>
      <c r="W26" s="13"/>
      <c r="X26" s="13"/>
      <c r="Y26" s="51">
        <v>19</v>
      </c>
      <c r="Z26" s="19" t="s">
        <v>92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75"/>
    </row>
    <row r="27" spans="1:45" s="35" customFormat="1" ht="125.25" customHeight="1">
      <c r="A27" s="66" t="s">
        <v>188</v>
      </c>
      <c r="B27" s="10" t="s">
        <v>77</v>
      </c>
      <c r="C27" s="10" t="s">
        <v>10</v>
      </c>
      <c r="D27" s="41">
        <v>22</v>
      </c>
      <c r="E27" s="19" t="s">
        <v>136</v>
      </c>
      <c r="F27" s="13" t="s">
        <v>70</v>
      </c>
      <c r="G27" s="13">
        <v>4</v>
      </c>
      <c r="H27" s="13">
        <v>4</v>
      </c>
      <c r="I27" s="13">
        <v>2</v>
      </c>
      <c r="J27" s="13">
        <v>2</v>
      </c>
      <c r="K27" s="13">
        <v>0</v>
      </c>
      <c r="L27" s="13">
        <v>0</v>
      </c>
      <c r="M27" s="13">
        <v>2</v>
      </c>
      <c r="N27" s="13">
        <v>0</v>
      </c>
      <c r="O27" s="13">
        <v>2</v>
      </c>
      <c r="P27" s="13">
        <v>0</v>
      </c>
      <c r="Q27" s="13">
        <v>0</v>
      </c>
      <c r="R27" s="42">
        <v>4</v>
      </c>
      <c r="S27" s="42">
        <v>0</v>
      </c>
      <c r="T27" s="42">
        <v>2</v>
      </c>
      <c r="U27" s="71">
        <f>I27+J27+K27+L27+M27+N27+O27+P27+Q27+R27+T27</f>
        <v>14</v>
      </c>
      <c r="V27" s="13"/>
      <c r="W27" s="13"/>
      <c r="X27" s="13"/>
      <c r="Y27" s="51">
        <v>20</v>
      </c>
      <c r="Z27" s="13" t="s">
        <v>71</v>
      </c>
      <c r="AA27" s="58"/>
      <c r="AB27" s="58"/>
      <c r="AC27" s="58"/>
      <c r="AD27" s="58"/>
      <c r="AE27" s="58"/>
      <c r="AF27" s="58"/>
      <c r="AG27" s="58"/>
      <c r="AH27" s="58"/>
      <c r="AI27" s="58"/>
    </row>
    <row r="28" spans="1:45" s="25" customFormat="1">
      <c r="A28" s="3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46"/>
      <c r="V28" s="13"/>
      <c r="W28" s="13"/>
      <c r="X28" s="13"/>
      <c r="Y28" s="51"/>
      <c r="Z28" s="13"/>
      <c r="AA28" s="9"/>
      <c r="AB28" s="9"/>
      <c r="AC28" s="9"/>
      <c r="AD28" s="9"/>
      <c r="AE28" s="9"/>
      <c r="AF28" s="9"/>
      <c r="AG28" s="9"/>
      <c r="AH28" s="9"/>
      <c r="AI28" s="9"/>
      <c r="AJ28" s="26"/>
    </row>
    <row r="29" spans="1:45" ht="31.5">
      <c r="B29" s="48" t="s">
        <v>18</v>
      </c>
      <c r="C29" s="48"/>
      <c r="D29" s="95"/>
      <c r="E29" s="96"/>
      <c r="F29" s="96"/>
      <c r="G29" s="96"/>
      <c r="H29" s="96"/>
      <c r="I29" s="96"/>
      <c r="J29" s="96"/>
      <c r="K29" s="96"/>
      <c r="L29" s="97"/>
      <c r="M29" s="48"/>
      <c r="N29" s="48"/>
      <c r="O29" s="48"/>
      <c r="P29" s="48"/>
      <c r="Q29" s="31"/>
      <c r="R29" s="31"/>
      <c r="S29" s="31"/>
      <c r="T29" s="31"/>
      <c r="U29" s="72"/>
      <c r="V29" s="48"/>
      <c r="W29" s="48"/>
      <c r="X29" s="48"/>
      <c r="Y29" s="60"/>
      <c r="Z29" s="36"/>
    </row>
    <row r="30" spans="1:45">
      <c r="B30" s="13"/>
      <c r="C30" s="13"/>
      <c r="D30" s="98"/>
      <c r="E30" s="99"/>
      <c r="F30" s="99"/>
      <c r="G30" s="99"/>
      <c r="H30" s="99"/>
      <c r="I30" s="99"/>
      <c r="J30" s="99"/>
      <c r="K30" s="99"/>
      <c r="L30" s="100"/>
      <c r="M30" s="13"/>
      <c r="N30" s="13"/>
      <c r="O30" s="13"/>
      <c r="P30" s="13"/>
      <c r="Q30" s="23"/>
      <c r="R30" s="23"/>
      <c r="S30" s="23"/>
      <c r="T30" s="23"/>
      <c r="U30" s="47"/>
      <c r="V30" s="13"/>
      <c r="W30" s="13"/>
      <c r="X30" s="13"/>
      <c r="Y30" s="51"/>
      <c r="Z30" s="36"/>
    </row>
    <row r="31" spans="1:45">
      <c r="B31" s="13"/>
      <c r="C31" s="42"/>
      <c r="D31" s="98"/>
      <c r="E31" s="99"/>
      <c r="F31" s="99"/>
      <c r="G31" s="99"/>
      <c r="H31" s="99"/>
      <c r="I31" s="99"/>
      <c r="J31" s="99"/>
      <c r="K31" s="99"/>
      <c r="L31" s="100"/>
      <c r="M31" s="42"/>
      <c r="N31" s="42"/>
      <c r="O31" s="42"/>
      <c r="P31" s="42"/>
      <c r="Q31" s="23"/>
      <c r="R31" s="28"/>
      <c r="S31" s="28"/>
      <c r="T31" s="28"/>
      <c r="U31" s="73"/>
      <c r="V31" s="42"/>
      <c r="W31" s="42"/>
      <c r="X31" s="42"/>
      <c r="Y31" s="53"/>
      <c r="Z31" s="36"/>
    </row>
    <row r="32" spans="1:45" s="25" customFormat="1">
      <c r="A32" s="33"/>
      <c r="B32" s="13"/>
      <c r="C32" s="13"/>
      <c r="D32" s="98"/>
      <c r="E32" s="99"/>
      <c r="F32" s="99"/>
      <c r="G32" s="105"/>
      <c r="H32" s="105"/>
      <c r="I32" s="99"/>
      <c r="J32" s="99"/>
      <c r="K32" s="99"/>
      <c r="L32" s="100"/>
      <c r="M32" s="13"/>
      <c r="N32" s="13"/>
      <c r="O32" s="13"/>
      <c r="P32" s="13"/>
      <c r="Q32" s="23"/>
      <c r="R32" s="23"/>
      <c r="S32" s="23"/>
      <c r="T32" s="23"/>
      <c r="U32" s="47"/>
      <c r="V32" s="13"/>
      <c r="W32" s="13"/>
      <c r="X32" s="13"/>
      <c r="Y32" s="51"/>
      <c r="Z32" s="36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26"/>
    </row>
    <row r="33" spans="1:40" s="30" customFormat="1">
      <c r="A33" s="63"/>
      <c r="B33" s="42"/>
      <c r="C33" s="42"/>
      <c r="D33" s="106"/>
      <c r="E33" s="107"/>
      <c r="F33" s="107"/>
      <c r="G33" s="108"/>
      <c r="H33" s="108"/>
      <c r="I33" s="107"/>
      <c r="J33" s="107"/>
      <c r="K33" s="107"/>
      <c r="L33" s="109"/>
      <c r="M33" s="42"/>
      <c r="N33" s="42"/>
      <c r="O33" s="42"/>
      <c r="P33" s="42"/>
      <c r="Q33" s="28"/>
      <c r="R33" s="28"/>
      <c r="S33" s="28"/>
      <c r="T33" s="28"/>
      <c r="U33" s="73"/>
      <c r="V33" s="42"/>
      <c r="W33" s="42"/>
      <c r="X33" s="42"/>
      <c r="Y33" s="53"/>
      <c r="Z33" s="36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29"/>
    </row>
    <row r="34" spans="1:40" s="25" customFormat="1">
      <c r="A34" s="33"/>
      <c r="B34" s="13"/>
      <c r="C34" s="13"/>
      <c r="D34" s="110"/>
      <c r="E34" s="110"/>
      <c r="F34" s="110"/>
      <c r="G34" s="110"/>
      <c r="H34" s="110"/>
      <c r="I34" s="110"/>
      <c r="J34" s="110"/>
      <c r="K34" s="110"/>
      <c r="L34" s="110"/>
      <c r="M34" s="13"/>
      <c r="N34" s="13"/>
      <c r="O34" s="13"/>
      <c r="P34" s="13"/>
      <c r="Q34" s="23"/>
      <c r="R34" s="23"/>
      <c r="S34" s="23"/>
      <c r="T34" s="23"/>
      <c r="U34" s="47"/>
      <c r="V34" s="13"/>
      <c r="W34" s="13"/>
      <c r="X34" s="13"/>
      <c r="Y34" s="51"/>
      <c r="Z34" s="36"/>
      <c r="AA34" s="9"/>
      <c r="AB34" s="9"/>
      <c r="AC34" s="9"/>
      <c r="AD34" s="9"/>
      <c r="AE34" s="9"/>
      <c r="AF34" s="9"/>
      <c r="AG34" s="9"/>
      <c r="AH34" s="9"/>
      <c r="AI34" s="9"/>
      <c r="AJ34" s="26"/>
    </row>
    <row r="35" spans="1:40" s="25" customFormat="1">
      <c r="A35" s="33"/>
      <c r="B35" s="13"/>
      <c r="C35" s="13"/>
      <c r="D35" s="110"/>
      <c r="E35" s="110"/>
      <c r="F35" s="110"/>
      <c r="G35" s="110"/>
      <c r="H35" s="110"/>
      <c r="I35" s="110"/>
      <c r="J35" s="110"/>
      <c r="K35" s="110"/>
      <c r="L35" s="110"/>
      <c r="M35" s="13"/>
      <c r="N35" s="13"/>
      <c r="O35" s="13"/>
      <c r="P35" s="13"/>
      <c r="Q35" s="23"/>
      <c r="R35" s="23"/>
      <c r="S35" s="23"/>
      <c r="T35" s="23"/>
      <c r="U35" s="47"/>
      <c r="V35" s="13"/>
      <c r="W35" s="13"/>
      <c r="X35" s="13"/>
      <c r="Y35" s="51"/>
      <c r="Z35" s="36"/>
      <c r="AA35" s="9"/>
      <c r="AB35" s="9"/>
      <c r="AC35" s="9"/>
      <c r="AD35" s="9"/>
      <c r="AE35" s="9"/>
      <c r="AF35" s="9"/>
      <c r="AG35" s="9"/>
      <c r="AH35" s="9"/>
      <c r="AI35" s="9"/>
      <c r="AJ35" s="26"/>
    </row>
    <row r="36" spans="1:40" s="25" customFormat="1">
      <c r="A36" s="33"/>
      <c r="B36" s="13"/>
      <c r="C36" s="13"/>
      <c r="D36" s="110"/>
      <c r="E36" s="110"/>
      <c r="F36" s="110"/>
      <c r="G36" s="110"/>
      <c r="H36" s="110"/>
      <c r="I36" s="110"/>
      <c r="J36" s="110"/>
      <c r="K36" s="110"/>
      <c r="L36" s="110"/>
      <c r="M36" s="13"/>
      <c r="N36" s="13"/>
      <c r="O36" s="13"/>
      <c r="P36" s="13"/>
      <c r="Q36" s="13"/>
      <c r="R36" s="13"/>
      <c r="S36" s="13"/>
      <c r="T36" s="13"/>
      <c r="U36" s="47"/>
      <c r="V36" s="13"/>
      <c r="W36" s="13"/>
      <c r="X36" s="13"/>
      <c r="Y36" s="51"/>
      <c r="Z36" s="36"/>
      <c r="AA36" s="9"/>
      <c r="AB36" s="9"/>
      <c r="AC36" s="9"/>
      <c r="AD36" s="9"/>
      <c r="AE36" s="9"/>
      <c r="AF36" s="9"/>
      <c r="AG36" s="9"/>
      <c r="AH36" s="9"/>
      <c r="AI36" s="9"/>
      <c r="AJ36" s="26"/>
    </row>
    <row r="37" spans="1:40" s="25" customFormat="1">
      <c r="A37" s="33"/>
      <c r="B37" s="13"/>
      <c r="C37" s="13"/>
      <c r="D37" s="110"/>
      <c r="E37" s="110"/>
      <c r="F37" s="110"/>
      <c r="G37" s="110"/>
      <c r="H37" s="110"/>
      <c r="I37" s="110"/>
      <c r="J37" s="110"/>
      <c r="K37" s="110"/>
      <c r="L37" s="110"/>
      <c r="M37" s="13"/>
      <c r="N37" s="13"/>
      <c r="O37" s="13"/>
      <c r="P37" s="13"/>
      <c r="Q37" s="13"/>
      <c r="R37" s="13"/>
      <c r="S37" s="13"/>
      <c r="T37" s="13"/>
      <c r="U37" s="47"/>
      <c r="V37" s="13"/>
      <c r="W37" s="13"/>
      <c r="X37" s="13"/>
      <c r="Y37" s="51"/>
      <c r="Z37" s="36"/>
      <c r="AA37" s="9"/>
      <c r="AB37" s="9"/>
      <c r="AC37" s="9"/>
      <c r="AD37" s="9"/>
      <c r="AE37" s="9"/>
      <c r="AF37" s="9"/>
      <c r="AG37" s="9"/>
      <c r="AH37" s="9"/>
      <c r="AI37" s="9"/>
      <c r="AJ37" s="26"/>
    </row>
    <row r="38" spans="1:40" s="25" customFormat="1">
      <c r="A38" s="33"/>
      <c r="B38" s="13"/>
      <c r="C38" s="13"/>
      <c r="D38" s="110"/>
      <c r="E38" s="110"/>
      <c r="F38" s="110"/>
      <c r="G38" s="110"/>
      <c r="H38" s="110"/>
      <c r="I38" s="110"/>
      <c r="J38" s="110"/>
      <c r="K38" s="110"/>
      <c r="L38" s="110"/>
      <c r="M38" s="13"/>
      <c r="N38" s="13"/>
      <c r="O38" s="13"/>
      <c r="P38" s="13"/>
      <c r="Q38" s="13"/>
      <c r="R38" s="13"/>
      <c r="S38" s="13"/>
      <c r="T38" s="13"/>
      <c r="U38" s="47"/>
      <c r="V38" s="13"/>
      <c r="W38" s="13"/>
      <c r="X38" s="13"/>
      <c r="Y38" s="51"/>
      <c r="Z38" s="36"/>
      <c r="AA38" s="9"/>
      <c r="AB38" s="9"/>
      <c r="AC38" s="9"/>
      <c r="AD38" s="9"/>
      <c r="AE38" s="9"/>
      <c r="AF38" s="9"/>
      <c r="AG38" s="9"/>
      <c r="AH38" s="9"/>
      <c r="AI38" s="9"/>
      <c r="AJ38" s="26"/>
    </row>
    <row r="39" spans="1:40" s="25" customFormat="1">
      <c r="A39" s="33"/>
      <c r="B39" s="13"/>
      <c r="C39" s="13"/>
      <c r="D39" s="98"/>
      <c r="E39" s="99"/>
      <c r="F39" s="99"/>
      <c r="G39" s="99"/>
      <c r="H39" s="99"/>
      <c r="I39" s="99"/>
      <c r="J39" s="99"/>
      <c r="K39" s="99"/>
      <c r="L39" s="100"/>
      <c r="M39" s="13"/>
      <c r="N39" s="13"/>
      <c r="O39" s="13"/>
      <c r="P39" s="13"/>
      <c r="Q39" s="13"/>
      <c r="R39" s="13"/>
      <c r="S39" s="13"/>
      <c r="T39" s="13"/>
      <c r="U39" s="47"/>
      <c r="V39" s="13"/>
      <c r="W39" s="13"/>
      <c r="X39" s="13"/>
      <c r="Y39" s="51"/>
      <c r="Z39" s="36"/>
      <c r="AA39" s="9"/>
      <c r="AB39" s="9"/>
      <c r="AC39" s="9"/>
      <c r="AD39" s="9"/>
      <c r="AE39" s="9"/>
      <c r="AF39" s="9"/>
      <c r="AG39" s="9"/>
      <c r="AH39" s="9"/>
      <c r="AI39" s="9"/>
      <c r="AJ39" s="26"/>
    </row>
    <row r="40" spans="1:40" s="25" customFormat="1">
      <c r="A40" s="33"/>
      <c r="B40" s="13"/>
      <c r="C40" s="13"/>
      <c r="D40" s="110"/>
      <c r="E40" s="110"/>
      <c r="F40" s="110"/>
      <c r="G40" s="110"/>
      <c r="H40" s="110"/>
      <c r="I40" s="110"/>
      <c r="J40" s="110"/>
      <c r="K40" s="110"/>
      <c r="L40" s="110"/>
      <c r="M40" s="13"/>
      <c r="N40" s="13"/>
      <c r="O40" s="13"/>
      <c r="P40" s="13"/>
      <c r="Q40" s="13"/>
      <c r="R40" s="13"/>
      <c r="S40" s="13"/>
      <c r="T40" s="13"/>
      <c r="U40" s="47"/>
      <c r="V40" s="13"/>
      <c r="W40" s="13"/>
      <c r="X40" s="13"/>
      <c r="Y40" s="51"/>
      <c r="Z40" s="36"/>
      <c r="AA40" s="9"/>
      <c r="AB40" s="9"/>
      <c r="AC40" s="9"/>
      <c r="AD40" s="9"/>
      <c r="AE40" s="9"/>
      <c r="AF40" s="9"/>
      <c r="AG40" s="9"/>
      <c r="AH40" s="9"/>
      <c r="AI40" s="9"/>
      <c r="AJ40" s="26"/>
    </row>
    <row r="41" spans="1:40" s="25" customFormat="1">
      <c r="A41" s="33"/>
      <c r="B41" s="13"/>
      <c r="C41" s="13"/>
      <c r="D41" s="110"/>
      <c r="E41" s="110"/>
      <c r="F41" s="110"/>
      <c r="G41" s="110"/>
      <c r="H41" s="110"/>
      <c r="I41" s="110"/>
      <c r="J41" s="110"/>
      <c r="K41" s="110"/>
      <c r="L41" s="110"/>
      <c r="M41" s="13"/>
      <c r="N41" s="13"/>
      <c r="O41" s="13"/>
      <c r="P41" s="13"/>
      <c r="Q41" s="13"/>
      <c r="R41" s="13"/>
      <c r="S41" s="13"/>
      <c r="T41" s="13"/>
      <c r="U41" s="47"/>
      <c r="V41" s="13"/>
      <c r="W41" s="13"/>
      <c r="X41" s="13"/>
      <c r="Y41" s="51"/>
      <c r="Z41" s="36"/>
      <c r="AA41" s="9"/>
      <c r="AB41" s="9"/>
      <c r="AC41" s="9"/>
      <c r="AD41" s="9"/>
      <c r="AE41" s="9"/>
      <c r="AF41" s="9"/>
      <c r="AG41" s="9"/>
      <c r="AH41" s="9"/>
      <c r="AI41" s="9"/>
      <c r="AJ41" s="26"/>
    </row>
    <row r="42" spans="1:40">
      <c r="U42" s="46">
        <f t="shared" ref="U42" si="0">I42+J42+K42+L42+M42+N42+O42+P42+Q42</f>
        <v>0</v>
      </c>
    </row>
  </sheetData>
  <sortState ref="B6:Z27">
    <sortCondition descending="1" ref="U6:U27"/>
  </sortState>
  <mergeCells count="18">
    <mergeCell ref="D32:L32"/>
    <mergeCell ref="D33:L33"/>
    <mergeCell ref="D39:L39"/>
    <mergeCell ref="D40:L40"/>
    <mergeCell ref="D41:L41"/>
    <mergeCell ref="D34:L34"/>
    <mergeCell ref="D35:L35"/>
    <mergeCell ref="D36:L36"/>
    <mergeCell ref="D37:L37"/>
    <mergeCell ref="D38:L38"/>
    <mergeCell ref="D29:L29"/>
    <mergeCell ref="D30:L30"/>
    <mergeCell ref="D31:L31"/>
    <mergeCell ref="B1:W1"/>
    <mergeCell ref="B2:U2"/>
    <mergeCell ref="B3:U3"/>
    <mergeCell ref="B4:F4"/>
    <mergeCell ref="U4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0"/>
  <sheetViews>
    <sheetView zoomScale="59" zoomScaleNormal="59" workbookViewId="0">
      <selection activeCell="Q6" sqref="Q6:R19"/>
    </sheetView>
  </sheetViews>
  <sheetFormatPr defaultRowHeight="15.75"/>
  <cols>
    <col min="1" max="1" width="9.140625" style="87"/>
    <col min="2" max="2" width="12.28515625" style="45" customWidth="1"/>
    <col min="3" max="3" width="13" style="45" customWidth="1"/>
    <col min="4" max="4" width="5.5703125" style="45" customWidth="1"/>
    <col min="5" max="5" width="14.5703125" style="45" customWidth="1"/>
    <col min="6" max="6" width="22.85546875" style="45" customWidth="1"/>
    <col min="7" max="8" width="8.140625" style="45" customWidth="1"/>
    <col min="9" max="9" width="8.85546875" style="45" customWidth="1"/>
    <col min="10" max="10" width="10" style="45" customWidth="1"/>
    <col min="11" max="11" width="11.42578125" style="45" customWidth="1"/>
    <col min="12" max="12" width="7.140625" style="45" customWidth="1"/>
    <col min="13" max="13" width="9.85546875" style="45" customWidth="1"/>
    <col min="14" max="14" width="9" style="45" customWidth="1"/>
    <col min="15" max="15" width="9.28515625" style="74" customWidth="1"/>
    <col min="16" max="16" width="14.5703125" style="45" customWidth="1"/>
    <col min="17" max="17" width="14.5703125" style="74" customWidth="1"/>
    <col min="18" max="19" width="14.5703125" style="45" customWidth="1"/>
    <col min="20" max="20" width="21.85546875" style="45" customWidth="1"/>
    <col min="21" max="16384" width="9.140625" style="7"/>
  </cols>
  <sheetData>
    <row r="1" spans="1:39" s="8" customFormat="1" ht="15.75" customHeight="1">
      <c r="A1" s="86"/>
      <c r="B1" s="101" t="s">
        <v>210</v>
      </c>
      <c r="C1" s="101"/>
      <c r="D1" s="101"/>
      <c r="E1" s="101"/>
      <c r="F1" s="101"/>
      <c r="G1" s="101"/>
      <c r="H1" s="101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37"/>
      <c r="T1" s="37"/>
      <c r="U1" s="27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9" s="8" customFormat="1" ht="15.75" customHeight="1">
      <c r="A2" s="86"/>
      <c r="B2" s="101" t="s">
        <v>193</v>
      </c>
      <c r="C2" s="101"/>
      <c r="D2" s="101"/>
      <c r="E2" s="101"/>
      <c r="F2" s="101"/>
      <c r="G2" s="101"/>
      <c r="H2" s="101"/>
      <c r="I2" s="102"/>
      <c r="J2" s="102"/>
      <c r="K2" s="102"/>
      <c r="L2" s="102"/>
      <c r="M2" s="102"/>
      <c r="N2" s="102"/>
      <c r="O2" s="102"/>
      <c r="P2" s="102"/>
      <c r="Q2" s="79"/>
      <c r="R2" s="37"/>
      <c r="S2" s="37"/>
      <c r="T2" s="37"/>
      <c r="U2" s="27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9" s="8" customFormat="1" ht="36" customHeight="1">
      <c r="A3" s="86"/>
      <c r="B3" s="101" t="s">
        <v>195</v>
      </c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102"/>
      <c r="P3" s="102"/>
      <c r="Q3" s="79"/>
      <c r="R3" s="37"/>
      <c r="S3" s="37"/>
      <c r="T3" s="37"/>
      <c r="U3" s="27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9" s="8" customFormat="1" ht="15.75" customHeight="1">
      <c r="A4" s="86"/>
      <c r="B4" s="103" t="s">
        <v>205</v>
      </c>
      <c r="C4" s="103"/>
      <c r="D4" s="103"/>
      <c r="E4" s="103"/>
      <c r="F4" s="103"/>
      <c r="G4" s="38"/>
      <c r="H4" s="49"/>
      <c r="I4" s="11"/>
      <c r="J4" s="12"/>
      <c r="K4" s="12"/>
      <c r="L4" s="12"/>
      <c r="M4" s="12"/>
      <c r="N4" s="12"/>
      <c r="O4" s="104"/>
      <c r="P4" s="104"/>
      <c r="Q4" s="104"/>
      <c r="R4" s="104"/>
      <c r="S4" s="38"/>
      <c r="T4" s="38"/>
      <c r="U4" s="1"/>
      <c r="V4" s="1"/>
      <c r="W4" s="1"/>
      <c r="X4" s="1"/>
      <c r="Y4" s="1"/>
      <c r="Z4" s="1"/>
      <c r="AA4" s="1"/>
      <c r="AB4" s="1"/>
      <c r="AC4" s="2"/>
      <c r="AD4" s="1"/>
      <c r="AE4" s="5"/>
      <c r="AF4" s="4"/>
      <c r="AG4" s="6"/>
      <c r="AH4" s="3"/>
    </row>
    <row r="5" spans="1:39" s="8" customFormat="1" ht="94.5">
      <c r="A5" s="88" t="s">
        <v>222</v>
      </c>
      <c r="B5" s="16" t="s">
        <v>7</v>
      </c>
      <c r="C5" s="16" t="s">
        <v>8</v>
      </c>
      <c r="D5" s="16" t="s">
        <v>0</v>
      </c>
      <c r="E5" s="16" t="s">
        <v>1</v>
      </c>
      <c r="F5" s="16" t="s">
        <v>9</v>
      </c>
      <c r="G5" s="16" t="s">
        <v>2</v>
      </c>
      <c r="H5" s="16" t="s">
        <v>189</v>
      </c>
      <c r="I5" s="16" t="s">
        <v>206</v>
      </c>
      <c r="J5" s="16" t="s">
        <v>207</v>
      </c>
      <c r="K5" s="20" t="s">
        <v>196</v>
      </c>
      <c r="L5" s="20" t="s">
        <v>208</v>
      </c>
      <c r="M5" s="20" t="s">
        <v>13</v>
      </c>
      <c r="N5" s="20" t="s">
        <v>209</v>
      </c>
      <c r="O5" s="81" t="s">
        <v>190</v>
      </c>
      <c r="P5" s="20" t="s">
        <v>3</v>
      </c>
      <c r="Q5" s="90" t="s">
        <v>4</v>
      </c>
      <c r="R5" s="62" t="s">
        <v>221</v>
      </c>
      <c r="S5" s="16" t="s">
        <v>5</v>
      </c>
      <c r="T5" s="17" t="s">
        <v>6</v>
      </c>
    </row>
    <row r="6" spans="1:39" s="33" customFormat="1" ht="110.25">
      <c r="A6" s="24" t="s">
        <v>188</v>
      </c>
      <c r="B6" s="13" t="s">
        <v>282</v>
      </c>
      <c r="C6" s="13" t="s">
        <v>10</v>
      </c>
      <c r="D6" s="10">
        <v>1</v>
      </c>
      <c r="E6" s="13" t="s">
        <v>166</v>
      </c>
      <c r="F6" s="19" t="s">
        <v>161</v>
      </c>
      <c r="G6" s="13">
        <v>7</v>
      </c>
      <c r="H6" s="13">
        <v>7</v>
      </c>
      <c r="I6" s="13">
        <v>0</v>
      </c>
      <c r="J6" s="13">
        <v>2</v>
      </c>
      <c r="K6" s="13">
        <v>0.5</v>
      </c>
      <c r="L6" s="13">
        <v>6</v>
      </c>
      <c r="M6" s="13">
        <v>6</v>
      </c>
      <c r="N6" s="13">
        <v>2</v>
      </c>
      <c r="O6" s="46">
        <f t="shared" ref="O6:O19" si="0">I6+J6+K6+L6+M6+N6</f>
        <v>16.5</v>
      </c>
      <c r="P6" s="13"/>
      <c r="Q6" s="47"/>
      <c r="R6" s="13"/>
      <c r="S6" s="13">
        <v>1</v>
      </c>
      <c r="T6" s="19" t="s">
        <v>157</v>
      </c>
      <c r="U6" s="91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 s="32" customFormat="1" ht="110.25">
      <c r="A7" s="14" t="s">
        <v>188</v>
      </c>
      <c r="B7" s="10" t="s">
        <v>281</v>
      </c>
      <c r="C7" s="10" t="s">
        <v>10</v>
      </c>
      <c r="D7" s="10">
        <v>2</v>
      </c>
      <c r="E7" s="13" t="s">
        <v>160</v>
      </c>
      <c r="F7" s="19" t="s">
        <v>161</v>
      </c>
      <c r="G7" s="19">
        <v>7</v>
      </c>
      <c r="H7" s="19">
        <v>7</v>
      </c>
      <c r="I7" s="22" t="s">
        <v>11</v>
      </c>
      <c r="J7" s="19">
        <v>0</v>
      </c>
      <c r="K7" s="19">
        <v>2.5</v>
      </c>
      <c r="L7" s="19">
        <v>7</v>
      </c>
      <c r="M7" s="19">
        <v>4</v>
      </c>
      <c r="N7" s="19">
        <v>1</v>
      </c>
      <c r="O7" s="46">
        <f t="shared" si="0"/>
        <v>14.5</v>
      </c>
      <c r="P7" s="10"/>
      <c r="Q7" s="46"/>
      <c r="R7" s="19"/>
      <c r="S7" s="19">
        <v>2</v>
      </c>
      <c r="T7" s="19" t="s">
        <v>157</v>
      </c>
    </row>
    <row r="8" spans="1:39" s="32" customFormat="1" ht="110.25">
      <c r="A8" s="14" t="s">
        <v>188</v>
      </c>
      <c r="B8" s="13" t="s">
        <v>280</v>
      </c>
      <c r="C8" s="13" t="s">
        <v>10</v>
      </c>
      <c r="D8" s="10">
        <v>3</v>
      </c>
      <c r="E8" s="13" t="s">
        <v>162</v>
      </c>
      <c r="F8" s="19" t="s">
        <v>161</v>
      </c>
      <c r="G8" s="13">
        <v>7</v>
      </c>
      <c r="H8" s="13">
        <v>7</v>
      </c>
      <c r="I8" s="13">
        <v>0</v>
      </c>
      <c r="J8" s="13">
        <v>0</v>
      </c>
      <c r="K8" s="13">
        <v>1</v>
      </c>
      <c r="L8" s="13">
        <v>6</v>
      </c>
      <c r="M8" s="13">
        <v>3.5</v>
      </c>
      <c r="N8" s="13">
        <v>1</v>
      </c>
      <c r="O8" s="46">
        <f t="shared" si="0"/>
        <v>11.5</v>
      </c>
      <c r="P8" s="13"/>
      <c r="Q8" s="47"/>
      <c r="R8" s="13"/>
      <c r="S8" s="13">
        <v>3</v>
      </c>
      <c r="T8" s="19" t="s">
        <v>157</v>
      </c>
    </row>
    <row r="9" spans="1:39" s="32" customFormat="1" ht="110.25">
      <c r="A9" s="14" t="s">
        <v>188</v>
      </c>
      <c r="B9" s="13" t="s">
        <v>279</v>
      </c>
      <c r="C9" s="13" t="s">
        <v>10</v>
      </c>
      <c r="D9" s="10">
        <v>4</v>
      </c>
      <c r="E9" s="13" t="s">
        <v>165</v>
      </c>
      <c r="F9" s="19" t="s">
        <v>161</v>
      </c>
      <c r="G9" s="13">
        <v>7</v>
      </c>
      <c r="H9" s="13">
        <v>7</v>
      </c>
      <c r="I9" s="13">
        <v>4</v>
      </c>
      <c r="J9" s="13">
        <v>0</v>
      </c>
      <c r="K9" s="13">
        <v>0.5</v>
      </c>
      <c r="L9" s="13">
        <v>5</v>
      </c>
      <c r="M9" s="13">
        <v>0.5</v>
      </c>
      <c r="N9" s="13">
        <v>0</v>
      </c>
      <c r="O9" s="46">
        <f t="shared" si="0"/>
        <v>10</v>
      </c>
      <c r="P9" s="13"/>
      <c r="Q9" s="47"/>
      <c r="R9" s="13"/>
      <c r="S9" s="13">
        <v>4</v>
      </c>
      <c r="T9" s="19" t="s">
        <v>157</v>
      </c>
    </row>
    <row r="10" spans="1:39" s="33" customFormat="1" ht="110.25">
      <c r="A10" s="24" t="s">
        <v>188</v>
      </c>
      <c r="B10" s="13" t="s">
        <v>278</v>
      </c>
      <c r="C10" s="13" t="s">
        <v>10</v>
      </c>
      <c r="D10" s="10">
        <v>5</v>
      </c>
      <c r="E10" s="13" t="s">
        <v>163</v>
      </c>
      <c r="F10" s="19" t="s">
        <v>161</v>
      </c>
      <c r="G10" s="13">
        <v>7</v>
      </c>
      <c r="H10" s="13">
        <v>7</v>
      </c>
      <c r="I10" s="13">
        <v>0</v>
      </c>
      <c r="J10" s="13">
        <v>2</v>
      </c>
      <c r="K10" s="13">
        <v>0</v>
      </c>
      <c r="L10" s="13">
        <v>4</v>
      </c>
      <c r="M10" s="13">
        <v>0</v>
      </c>
      <c r="N10" s="13">
        <v>0</v>
      </c>
      <c r="O10" s="46">
        <f t="shared" si="0"/>
        <v>6</v>
      </c>
      <c r="P10" s="13"/>
      <c r="Q10" s="47"/>
      <c r="R10" s="13"/>
      <c r="S10" s="13">
        <v>5</v>
      </c>
      <c r="T10" s="19" t="s">
        <v>157</v>
      </c>
      <c r="U10" s="91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32" customFormat="1" ht="126">
      <c r="A11" s="14" t="s">
        <v>188</v>
      </c>
      <c r="B11" s="10" t="s">
        <v>277</v>
      </c>
      <c r="C11" s="10" t="s">
        <v>10</v>
      </c>
      <c r="D11" s="10">
        <v>6</v>
      </c>
      <c r="E11" s="13" t="s">
        <v>104</v>
      </c>
      <c r="F11" s="19" t="s">
        <v>103</v>
      </c>
      <c r="G11" s="13">
        <v>7</v>
      </c>
      <c r="H11" s="13">
        <v>7</v>
      </c>
      <c r="I11" s="13">
        <v>0</v>
      </c>
      <c r="J11" s="13">
        <v>0</v>
      </c>
      <c r="K11" s="13">
        <v>2</v>
      </c>
      <c r="L11" s="13">
        <v>3</v>
      </c>
      <c r="M11" s="13">
        <v>0.5</v>
      </c>
      <c r="N11" s="13">
        <v>0</v>
      </c>
      <c r="O11" s="46">
        <f t="shared" si="0"/>
        <v>5.5</v>
      </c>
      <c r="P11" s="13"/>
      <c r="Q11" s="47"/>
      <c r="R11" s="13"/>
      <c r="S11" s="13">
        <v>6</v>
      </c>
      <c r="T11" s="13" t="s">
        <v>105</v>
      </c>
    </row>
    <row r="12" spans="1:39" s="33" customFormat="1" ht="126">
      <c r="A12" s="24" t="s">
        <v>188</v>
      </c>
      <c r="B12" s="10" t="s">
        <v>42</v>
      </c>
      <c r="C12" s="10" t="s">
        <v>10</v>
      </c>
      <c r="D12" s="10">
        <v>7</v>
      </c>
      <c r="E12" s="13" t="s">
        <v>40</v>
      </c>
      <c r="F12" s="19" t="s">
        <v>34</v>
      </c>
      <c r="G12" s="19">
        <v>7</v>
      </c>
      <c r="H12" s="19">
        <v>7</v>
      </c>
      <c r="I12" s="22" t="s">
        <v>11</v>
      </c>
      <c r="J12" s="19">
        <v>0</v>
      </c>
      <c r="K12" s="19">
        <v>0</v>
      </c>
      <c r="L12" s="19">
        <v>5</v>
      </c>
      <c r="M12" s="19">
        <v>0.5</v>
      </c>
      <c r="N12" s="19">
        <v>0</v>
      </c>
      <c r="O12" s="46">
        <f t="shared" si="0"/>
        <v>5.5</v>
      </c>
      <c r="P12" s="10"/>
      <c r="Q12" s="46"/>
      <c r="R12" s="19"/>
      <c r="S12" s="19">
        <v>6</v>
      </c>
      <c r="T12" s="19" t="s">
        <v>41</v>
      </c>
      <c r="U12" s="91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 s="33" customFormat="1" ht="126">
      <c r="A13" s="24" t="s">
        <v>188</v>
      </c>
      <c r="B13" s="10" t="s">
        <v>276</v>
      </c>
      <c r="C13" s="10" t="s">
        <v>10</v>
      </c>
      <c r="D13" s="10">
        <v>8</v>
      </c>
      <c r="E13" s="13" t="s">
        <v>27</v>
      </c>
      <c r="F13" s="19" t="s">
        <v>28</v>
      </c>
      <c r="G13" s="19">
        <v>7</v>
      </c>
      <c r="H13" s="19">
        <v>7</v>
      </c>
      <c r="I13" s="22" t="s">
        <v>11</v>
      </c>
      <c r="J13" s="19">
        <v>0</v>
      </c>
      <c r="K13" s="19">
        <v>1</v>
      </c>
      <c r="L13" s="19">
        <v>2</v>
      </c>
      <c r="M13" s="19">
        <v>0.5</v>
      </c>
      <c r="N13" s="19">
        <v>0</v>
      </c>
      <c r="O13" s="46">
        <f t="shared" si="0"/>
        <v>3.5</v>
      </c>
      <c r="P13" s="10"/>
      <c r="Q13" s="46"/>
      <c r="R13" s="19"/>
      <c r="S13" s="19">
        <v>7</v>
      </c>
      <c r="T13" s="19" t="s">
        <v>26</v>
      </c>
      <c r="U13" s="91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</row>
    <row r="14" spans="1:39" s="32" customFormat="1" ht="110.25">
      <c r="A14" s="14" t="s">
        <v>188</v>
      </c>
      <c r="B14" s="13" t="s">
        <v>275</v>
      </c>
      <c r="C14" s="13" t="s">
        <v>10</v>
      </c>
      <c r="D14" s="10">
        <v>9</v>
      </c>
      <c r="E14" s="13" t="s">
        <v>67</v>
      </c>
      <c r="F14" s="19" t="s">
        <v>106</v>
      </c>
      <c r="G14" s="13">
        <v>7</v>
      </c>
      <c r="H14" s="13">
        <v>7</v>
      </c>
      <c r="I14" s="13">
        <v>0</v>
      </c>
      <c r="J14" s="13">
        <v>0</v>
      </c>
      <c r="K14" s="13">
        <v>1</v>
      </c>
      <c r="L14" s="13">
        <v>1</v>
      </c>
      <c r="M14" s="13">
        <v>0.5</v>
      </c>
      <c r="N14" s="13">
        <v>0</v>
      </c>
      <c r="O14" s="46">
        <f t="shared" si="0"/>
        <v>2.5</v>
      </c>
      <c r="P14" s="13"/>
      <c r="Q14" s="47"/>
      <c r="R14" s="13"/>
      <c r="S14" s="13">
        <v>8</v>
      </c>
      <c r="T14" s="13" t="s">
        <v>62</v>
      </c>
    </row>
    <row r="15" spans="1:39" s="32" customFormat="1" ht="110.25">
      <c r="A15" s="14" t="s">
        <v>188</v>
      </c>
      <c r="B15" s="10" t="s">
        <v>274</v>
      </c>
      <c r="C15" s="10" t="s">
        <v>10</v>
      </c>
      <c r="D15" s="10">
        <v>10</v>
      </c>
      <c r="E15" s="13" t="s">
        <v>64</v>
      </c>
      <c r="F15" s="19" t="s">
        <v>106</v>
      </c>
      <c r="G15" s="19">
        <v>7</v>
      </c>
      <c r="H15" s="19">
        <v>7</v>
      </c>
      <c r="I15" s="22" t="s">
        <v>11</v>
      </c>
      <c r="J15" s="19">
        <v>0</v>
      </c>
      <c r="K15" s="19">
        <v>0.5</v>
      </c>
      <c r="L15" s="19">
        <v>1</v>
      </c>
      <c r="M15" s="19">
        <v>0.5</v>
      </c>
      <c r="N15" s="19">
        <v>0</v>
      </c>
      <c r="O15" s="46">
        <f t="shared" si="0"/>
        <v>2</v>
      </c>
      <c r="P15" s="10"/>
      <c r="Q15" s="46"/>
      <c r="R15" s="19"/>
      <c r="S15" s="19">
        <v>9</v>
      </c>
      <c r="T15" s="19" t="s">
        <v>62</v>
      </c>
    </row>
    <row r="16" spans="1:39" s="32" customFormat="1" ht="78.75">
      <c r="A16" s="14" t="s">
        <v>188</v>
      </c>
      <c r="B16" s="10" t="s">
        <v>273</v>
      </c>
      <c r="C16" s="10" t="s">
        <v>10</v>
      </c>
      <c r="D16" s="10">
        <v>11</v>
      </c>
      <c r="E16" s="13" t="s">
        <v>23</v>
      </c>
      <c r="F16" s="19" t="s">
        <v>24</v>
      </c>
      <c r="G16" s="13">
        <v>7</v>
      </c>
      <c r="H16" s="13">
        <v>7</v>
      </c>
      <c r="I16" s="13">
        <v>0</v>
      </c>
      <c r="J16" s="13">
        <v>0</v>
      </c>
      <c r="K16" s="13">
        <v>0</v>
      </c>
      <c r="L16" s="13">
        <v>1</v>
      </c>
      <c r="M16" s="13">
        <v>1</v>
      </c>
      <c r="N16" s="13">
        <v>0</v>
      </c>
      <c r="O16" s="46">
        <f t="shared" si="0"/>
        <v>2</v>
      </c>
      <c r="P16" s="13"/>
      <c r="Q16" s="47"/>
      <c r="R16" s="13"/>
      <c r="S16" s="13">
        <v>9</v>
      </c>
      <c r="T16" s="19" t="s">
        <v>22</v>
      </c>
    </row>
    <row r="17" spans="1:20" s="32" customFormat="1" ht="110.25">
      <c r="A17" s="14" t="s">
        <v>188</v>
      </c>
      <c r="B17" s="13" t="s">
        <v>272</v>
      </c>
      <c r="C17" s="13" t="s">
        <v>10</v>
      </c>
      <c r="D17" s="10">
        <v>12</v>
      </c>
      <c r="E17" s="13" t="s">
        <v>66</v>
      </c>
      <c r="F17" s="19" t="s">
        <v>106</v>
      </c>
      <c r="G17" s="13">
        <v>7</v>
      </c>
      <c r="H17" s="13">
        <v>7</v>
      </c>
      <c r="I17" s="13">
        <v>0</v>
      </c>
      <c r="J17" s="13">
        <v>0</v>
      </c>
      <c r="K17" s="13">
        <v>0</v>
      </c>
      <c r="L17" s="13">
        <v>1</v>
      </c>
      <c r="M17" s="13">
        <v>1</v>
      </c>
      <c r="N17" s="13">
        <v>0</v>
      </c>
      <c r="O17" s="46">
        <f t="shared" si="0"/>
        <v>2</v>
      </c>
      <c r="P17" s="13"/>
      <c r="Q17" s="47"/>
      <c r="R17" s="13"/>
      <c r="S17" s="13">
        <v>9</v>
      </c>
      <c r="T17" s="13" t="s">
        <v>51</v>
      </c>
    </row>
    <row r="18" spans="1:20" s="32" customFormat="1" ht="110.25">
      <c r="A18" s="14" t="s">
        <v>188</v>
      </c>
      <c r="B18" s="13" t="s">
        <v>270</v>
      </c>
      <c r="C18" s="13" t="s">
        <v>10</v>
      </c>
      <c r="D18" s="10">
        <v>13</v>
      </c>
      <c r="E18" s="13" t="s">
        <v>65</v>
      </c>
      <c r="F18" s="19" t="s">
        <v>106</v>
      </c>
      <c r="G18" s="13">
        <v>7</v>
      </c>
      <c r="H18" s="13">
        <v>7</v>
      </c>
      <c r="I18" s="13">
        <v>0</v>
      </c>
      <c r="J18" s="13">
        <v>0</v>
      </c>
      <c r="K18" s="13">
        <v>0.5</v>
      </c>
      <c r="L18" s="13">
        <v>1</v>
      </c>
      <c r="M18" s="13">
        <v>0</v>
      </c>
      <c r="N18" s="13">
        <v>0</v>
      </c>
      <c r="O18" s="46">
        <f t="shared" si="0"/>
        <v>1.5</v>
      </c>
      <c r="P18" s="13"/>
      <c r="Q18" s="47"/>
      <c r="R18" s="13"/>
      <c r="S18" s="13">
        <v>10</v>
      </c>
      <c r="T18" s="13" t="s">
        <v>62</v>
      </c>
    </row>
    <row r="19" spans="1:20" s="32" customFormat="1" ht="110.25">
      <c r="A19" s="14" t="s">
        <v>188</v>
      </c>
      <c r="B19" s="13" t="s">
        <v>271</v>
      </c>
      <c r="C19" s="13" t="s">
        <v>10</v>
      </c>
      <c r="D19" s="10">
        <v>14</v>
      </c>
      <c r="E19" s="13" t="s">
        <v>164</v>
      </c>
      <c r="F19" s="19" t="s">
        <v>161</v>
      </c>
      <c r="G19" s="13">
        <v>7</v>
      </c>
      <c r="H19" s="13">
        <v>7</v>
      </c>
      <c r="I19" s="13">
        <v>0</v>
      </c>
      <c r="J19" s="13">
        <v>0</v>
      </c>
      <c r="K19" s="13">
        <v>0.5</v>
      </c>
      <c r="L19" s="13">
        <v>1</v>
      </c>
      <c r="M19" s="13">
        <v>0</v>
      </c>
      <c r="N19" s="13">
        <v>0</v>
      </c>
      <c r="O19" s="46">
        <f t="shared" si="0"/>
        <v>1.5</v>
      </c>
      <c r="P19" s="13"/>
      <c r="Q19" s="47"/>
      <c r="R19" s="13"/>
      <c r="S19" s="13">
        <v>10</v>
      </c>
      <c r="T19" s="19" t="s">
        <v>157</v>
      </c>
    </row>
    <row r="20" spans="1:20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46"/>
      <c r="P20" s="13"/>
      <c r="Q20" s="47"/>
      <c r="R20" s="13"/>
      <c r="S20" s="13"/>
      <c r="T20" s="13"/>
    </row>
  </sheetData>
  <sortState ref="B6:T19">
    <sortCondition descending="1" ref="O6:O19"/>
  </sortState>
  <mergeCells count="5">
    <mergeCell ref="B4:F4"/>
    <mergeCell ref="O4:R4"/>
    <mergeCell ref="B1:R1"/>
    <mergeCell ref="B2:P2"/>
    <mergeCell ref="B3: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20"/>
  <sheetViews>
    <sheetView topLeftCell="F1" zoomScale="79" zoomScaleNormal="79" workbookViewId="0">
      <selection activeCell="Q6" sqref="Q6:R19"/>
    </sheetView>
  </sheetViews>
  <sheetFormatPr defaultRowHeight="15"/>
  <cols>
    <col min="1" max="1" width="9.140625" style="87"/>
    <col min="2" max="2" width="12.28515625" style="14" customWidth="1"/>
    <col min="3" max="3" width="17.42578125" style="14" customWidth="1"/>
    <col min="4" max="4" width="5.5703125" style="14" customWidth="1"/>
    <col min="5" max="5" width="19.5703125" style="14" customWidth="1"/>
    <col min="6" max="6" width="14.5703125" style="14" customWidth="1"/>
    <col min="7" max="8" width="8.42578125" style="14" customWidth="1"/>
    <col min="9" max="10" width="10.85546875" style="14" customWidth="1"/>
    <col min="11" max="11" width="8.5703125" style="14" customWidth="1"/>
    <col min="12" max="12" width="9.140625" style="14" customWidth="1"/>
    <col min="13" max="13" width="10.140625" style="14" customWidth="1"/>
    <col min="14" max="14" width="9.28515625" style="14" customWidth="1"/>
    <col min="15" max="15" width="10.28515625" style="89" customWidth="1"/>
    <col min="16" max="19" width="14.5703125" style="14" customWidth="1"/>
    <col min="20" max="20" width="21.85546875" style="14" customWidth="1"/>
    <col min="21" max="16384" width="9.140625" style="7"/>
  </cols>
  <sheetData>
    <row r="1" spans="1:39" s="8" customFormat="1" ht="15.75" customHeight="1">
      <c r="A1" s="86"/>
      <c r="B1" s="101" t="s">
        <v>210</v>
      </c>
      <c r="C1" s="101"/>
      <c r="D1" s="101"/>
      <c r="E1" s="101"/>
      <c r="F1" s="101"/>
      <c r="G1" s="101"/>
      <c r="H1" s="101"/>
      <c r="I1" s="102"/>
      <c r="J1" s="102"/>
      <c r="K1" s="102"/>
      <c r="L1" s="102"/>
      <c r="M1" s="102"/>
      <c r="N1" s="102"/>
      <c r="O1" s="102"/>
      <c r="P1" s="102"/>
      <c r="Q1" s="68"/>
      <c r="R1" s="68"/>
      <c r="S1" s="68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9" s="8" customFormat="1" ht="15.75" customHeight="1">
      <c r="A2" s="86"/>
      <c r="B2" s="101" t="s">
        <v>193</v>
      </c>
      <c r="C2" s="101"/>
      <c r="D2" s="101"/>
      <c r="E2" s="101"/>
      <c r="F2" s="101"/>
      <c r="G2" s="101"/>
      <c r="H2" s="101"/>
      <c r="I2" s="102"/>
      <c r="J2" s="102"/>
      <c r="K2" s="102"/>
      <c r="L2" s="102"/>
      <c r="M2" s="102"/>
      <c r="N2" s="102"/>
      <c r="O2" s="79"/>
      <c r="P2" s="68"/>
      <c r="Q2" s="68"/>
      <c r="R2" s="68"/>
      <c r="S2" s="68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9" s="8" customFormat="1" ht="36" customHeight="1">
      <c r="A3" s="86"/>
      <c r="B3" s="101" t="s">
        <v>195</v>
      </c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79"/>
      <c r="P3" s="68"/>
      <c r="Q3" s="68"/>
      <c r="R3" s="68"/>
      <c r="S3" s="68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9" s="8" customFormat="1" ht="15.75" customHeight="1">
      <c r="A4" s="86"/>
      <c r="B4" s="103" t="s">
        <v>205</v>
      </c>
      <c r="C4" s="103"/>
      <c r="D4" s="103"/>
      <c r="E4" s="103"/>
      <c r="F4" s="103"/>
      <c r="G4" s="69"/>
      <c r="H4" s="49"/>
      <c r="I4" s="11"/>
      <c r="J4" s="12"/>
      <c r="K4" s="12"/>
      <c r="L4" s="12"/>
      <c r="M4" s="12"/>
      <c r="N4" s="12"/>
      <c r="O4" s="104"/>
      <c r="P4" s="104"/>
      <c r="Q4" s="69"/>
      <c r="R4" s="69"/>
      <c r="S4" s="1"/>
      <c r="T4" s="1"/>
      <c r="U4" s="1"/>
      <c r="V4" s="1"/>
      <c r="W4" s="1"/>
      <c r="X4" s="1"/>
      <c r="Y4" s="1"/>
      <c r="Z4" s="1"/>
      <c r="AA4" s="2"/>
      <c r="AB4" s="1"/>
      <c r="AC4" s="5"/>
      <c r="AD4" s="4"/>
      <c r="AE4" s="6"/>
      <c r="AF4" s="3"/>
    </row>
    <row r="5" spans="1:39" s="8" customFormat="1" ht="94.5">
      <c r="A5" s="88" t="s">
        <v>222</v>
      </c>
      <c r="B5" s="16" t="s">
        <v>7</v>
      </c>
      <c r="C5" s="16" t="s">
        <v>8</v>
      </c>
      <c r="D5" s="16" t="s">
        <v>0</v>
      </c>
      <c r="E5" s="16" t="s">
        <v>9</v>
      </c>
      <c r="F5" s="16" t="s">
        <v>1</v>
      </c>
      <c r="G5" s="16" t="s">
        <v>2</v>
      </c>
      <c r="H5" s="16" t="s">
        <v>189</v>
      </c>
      <c r="I5" s="16" t="s">
        <v>206</v>
      </c>
      <c r="J5" s="16" t="s">
        <v>207</v>
      </c>
      <c r="K5" s="20" t="s">
        <v>196</v>
      </c>
      <c r="L5" s="20" t="s">
        <v>208</v>
      </c>
      <c r="M5" s="20" t="s">
        <v>13</v>
      </c>
      <c r="N5" s="20" t="s">
        <v>209</v>
      </c>
      <c r="O5" s="81" t="s">
        <v>190</v>
      </c>
      <c r="P5" s="20" t="s">
        <v>3</v>
      </c>
      <c r="Q5" s="21" t="s">
        <v>4</v>
      </c>
      <c r="R5" s="62" t="s">
        <v>221</v>
      </c>
      <c r="S5" s="16" t="s">
        <v>5</v>
      </c>
      <c r="T5" s="17" t="s">
        <v>6</v>
      </c>
    </row>
    <row r="6" spans="1:39" s="33" customFormat="1" ht="102">
      <c r="A6" s="24" t="s">
        <v>188</v>
      </c>
      <c r="B6" s="10" t="s">
        <v>269</v>
      </c>
      <c r="C6" s="10" t="s">
        <v>10</v>
      </c>
      <c r="D6" s="10">
        <v>1</v>
      </c>
      <c r="E6" s="18" t="s">
        <v>103</v>
      </c>
      <c r="F6" s="24" t="s">
        <v>109</v>
      </c>
      <c r="G6" s="24">
        <v>8</v>
      </c>
      <c r="H6" s="24">
        <v>8</v>
      </c>
      <c r="I6" s="24">
        <v>0</v>
      </c>
      <c r="J6" s="24">
        <v>1</v>
      </c>
      <c r="K6" s="24">
        <v>0</v>
      </c>
      <c r="L6" s="24">
        <v>10</v>
      </c>
      <c r="M6" s="24">
        <v>4.5</v>
      </c>
      <c r="N6" s="24">
        <v>0</v>
      </c>
      <c r="O6" s="46">
        <f t="shared" ref="O6:O19" si="0">I6+J6+K6+L6+M6+N6</f>
        <v>15.5</v>
      </c>
      <c r="P6" s="24"/>
      <c r="Q6" s="46"/>
      <c r="R6" s="24"/>
      <c r="S6" s="24">
        <v>1</v>
      </c>
      <c r="T6" s="24" t="s">
        <v>108</v>
      </c>
      <c r="U6" s="91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 s="33" customFormat="1" ht="102">
      <c r="A7" s="24" t="s">
        <v>188</v>
      </c>
      <c r="B7" s="10" t="s">
        <v>256</v>
      </c>
      <c r="C7" s="10" t="s">
        <v>10</v>
      </c>
      <c r="D7" s="10">
        <v>2</v>
      </c>
      <c r="E7" s="18" t="s">
        <v>103</v>
      </c>
      <c r="F7" s="24" t="s">
        <v>113</v>
      </c>
      <c r="G7" s="24">
        <v>8</v>
      </c>
      <c r="H7" s="24">
        <v>8</v>
      </c>
      <c r="I7" s="24">
        <v>4</v>
      </c>
      <c r="J7" s="24">
        <v>1</v>
      </c>
      <c r="K7" s="24">
        <v>0</v>
      </c>
      <c r="L7" s="24">
        <v>3</v>
      </c>
      <c r="M7" s="24">
        <v>3</v>
      </c>
      <c r="N7" s="24">
        <v>0</v>
      </c>
      <c r="O7" s="46">
        <f t="shared" si="0"/>
        <v>11</v>
      </c>
      <c r="P7" s="24"/>
      <c r="Q7" s="24"/>
      <c r="R7" s="24"/>
      <c r="S7" s="24">
        <v>2</v>
      </c>
      <c r="T7" s="24" t="s">
        <v>101</v>
      </c>
      <c r="U7" s="9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s="33" customFormat="1" ht="102">
      <c r="A8" s="24" t="s">
        <v>188</v>
      </c>
      <c r="B8" s="10" t="s">
        <v>257</v>
      </c>
      <c r="C8" s="10" t="s">
        <v>10</v>
      </c>
      <c r="D8" s="10">
        <v>3</v>
      </c>
      <c r="E8" s="18" t="s">
        <v>168</v>
      </c>
      <c r="F8" s="13" t="s">
        <v>169</v>
      </c>
      <c r="G8" s="24">
        <v>8</v>
      </c>
      <c r="H8" s="24">
        <v>8</v>
      </c>
      <c r="I8" s="22" t="s">
        <v>29</v>
      </c>
      <c r="J8" s="19">
        <v>0</v>
      </c>
      <c r="K8" s="19">
        <v>2</v>
      </c>
      <c r="L8" s="19">
        <v>1</v>
      </c>
      <c r="M8" s="19">
        <v>4</v>
      </c>
      <c r="N8" s="19">
        <v>0</v>
      </c>
      <c r="O8" s="46">
        <f t="shared" si="0"/>
        <v>11</v>
      </c>
      <c r="P8" s="10"/>
      <c r="Q8" s="10"/>
      <c r="R8" s="19"/>
      <c r="S8" s="19">
        <v>2</v>
      </c>
      <c r="T8" s="19" t="s">
        <v>159</v>
      </c>
      <c r="U8" s="91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 s="32" customFormat="1" ht="102">
      <c r="A9" s="92" t="s">
        <v>188</v>
      </c>
      <c r="B9" s="10" t="s">
        <v>259</v>
      </c>
      <c r="C9" s="10" t="s">
        <v>10</v>
      </c>
      <c r="D9" s="10">
        <v>4</v>
      </c>
      <c r="E9" s="18" t="s">
        <v>38</v>
      </c>
      <c r="F9" s="13" t="s">
        <v>37</v>
      </c>
      <c r="G9" s="19">
        <v>8</v>
      </c>
      <c r="H9" s="19">
        <v>8</v>
      </c>
      <c r="I9" s="22" t="s">
        <v>29</v>
      </c>
      <c r="J9" s="19">
        <v>0</v>
      </c>
      <c r="K9" s="19">
        <v>0</v>
      </c>
      <c r="L9" s="19">
        <v>5</v>
      </c>
      <c r="M9" s="19">
        <v>1</v>
      </c>
      <c r="N9" s="19">
        <v>0</v>
      </c>
      <c r="O9" s="46">
        <f t="shared" si="0"/>
        <v>10</v>
      </c>
      <c r="P9" s="10"/>
      <c r="Q9" s="10"/>
      <c r="R9" s="19"/>
      <c r="S9" s="19">
        <v>3</v>
      </c>
      <c r="T9" s="19" t="s">
        <v>35</v>
      </c>
    </row>
    <row r="10" spans="1:39" s="33" customFormat="1" ht="102">
      <c r="A10" s="24" t="s">
        <v>188</v>
      </c>
      <c r="B10" s="10" t="s">
        <v>258</v>
      </c>
      <c r="C10" s="10" t="s">
        <v>10</v>
      </c>
      <c r="D10" s="10">
        <v>5</v>
      </c>
      <c r="E10" s="18" t="s">
        <v>103</v>
      </c>
      <c r="F10" s="24" t="s">
        <v>112</v>
      </c>
      <c r="G10" s="24">
        <v>8</v>
      </c>
      <c r="H10" s="24">
        <v>8</v>
      </c>
      <c r="I10" s="24">
        <v>2</v>
      </c>
      <c r="J10" s="24">
        <v>4</v>
      </c>
      <c r="K10" s="24">
        <v>0</v>
      </c>
      <c r="L10" s="24">
        <v>4</v>
      </c>
      <c r="M10" s="24">
        <v>0</v>
      </c>
      <c r="N10" s="24">
        <v>0</v>
      </c>
      <c r="O10" s="46">
        <f t="shared" si="0"/>
        <v>10</v>
      </c>
      <c r="P10" s="24"/>
      <c r="Q10" s="24"/>
      <c r="R10" s="24"/>
      <c r="S10" s="24">
        <v>3</v>
      </c>
      <c r="T10" s="24" t="s">
        <v>108</v>
      </c>
      <c r="U10" s="91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33" customFormat="1" ht="102">
      <c r="A11" s="24" t="s">
        <v>188</v>
      </c>
      <c r="B11" s="10" t="s">
        <v>260</v>
      </c>
      <c r="C11" s="10" t="s">
        <v>10</v>
      </c>
      <c r="D11" s="10">
        <v>6</v>
      </c>
      <c r="E11" s="18" t="s">
        <v>168</v>
      </c>
      <c r="F11" s="13" t="s">
        <v>170</v>
      </c>
      <c r="G11" s="24">
        <v>8</v>
      </c>
      <c r="H11" s="24">
        <v>8</v>
      </c>
      <c r="I11" s="22" t="s">
        <v>29</v>
      </c>
      <c r="J11" s="19">
        <v>0</v>
      </c>
      <c r="K11" s="19">
        <v>1</v>
      </c>
      <c r="L11" s="19">
        <v>1</v>
      </c>
      <c r="M11" s="19">
        <v>2</v>
      </c>
      <c r="N11" s="19">
        <v>0</v>
      </c>
      <c r="O11" s="46">
        <f t="shared" si="0"/>
        <v>8</v>
      </c>
      <c r="P11" s="10"/>
      <c r="Q11" s="10"/>
      <c r="R11" s="19"/>
      <c r="S11" s="19">
        <v>4</v>
      </c>
      <c r="T11" s="19" t="s">
        <v>159</v>
      </c>
      <c r="U11" s="91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 s="32" customFormat="1" ht="102">
      <c r="A12" s="92" t="s">
        <v>188</v>
      </c>
      <c r="B12" s="10" t="s">
        <v>263</v>
      </c>
      <c r="C12" s="10" t="s">
        <v>10</v>
      </c>
      <c r="D12" s="10">
        <v>7</v>
      </c>
      <c r="E12" s="18" t="s">
        <v>168</v>
      </c>
      <c r="F12" s="13" t="s">
        <v>167</v>
      </c>
      <c r="G12" s="24">
        <v>8</v>
      </c>
      <c r="H12" s="24">
        <v>8</v>
      </c>
      <c r="I12" s="22" t="s">
        <v>11</v>
      </c>
      <c r="J12" s="19">
        <v>0</v>
      </c>
      <c r="K12" s="19">
        <v>3</v>
      </c>
      <c r="L12" s="19">
        <v>2</v>
      </c>
      <c r="M12" s="19">
        <v>0.5</v>
      </c>
      <c r="N12" s="19">
        <v>0</v>
      </c>
      <c r="O12" s="46">
        <f t="shared" si="0"/>
        <v>5.5</v>
      </c>
      <c r="P12" s="10"/>
      <c r="Q12" s="10"/>
      <c r="R12" s="19"/>
      <c r="S12" s="19">
        <v>5</v>
      </c>
      <c r="T12" s="19" t="s">
        <v>157</v>
      </c>
    </row>
    <row r="13" spans="1:39" s="32" customFormat="1" ht="89.25">
      <c r="A13" s="92" t="s">
        <v>188</v>
      </c>
      <c r="B13" s="24" t="s">
        <v>261</v>
      </c>
      <c r="C13" s="24" t="s">
        <v>10</v>
      </c>
      <c r="D13" s="10">
        <v>8</v>
      </c>
      <c r="E13" s="18" t="s">
        <v>114</v>
      </c>
      <c r="F13" s="24" t="s">
        <v>63</v>
      </c>
      <c r="G13" s="24">
        <v>8</v>
      </c>
      <c r="H13" s="24">
        <v>8</v>
      </c>
      <c r="I13" s="24">
        <v>0</v>
      </c>
      <c r="J13" s="24">
        <v>0</v>
      </c>
      <c r="K13" s="24">
        <v>2</v>
      </c>
      <c r="L13" s="24">
        <v>2</v>
      </c>
      <c r="M13" s="24">
        <v>1.5</v>
      </c>
      <c r="N13" s="24">
        <v>0</v>
      </c>
      <c r="O13" s="46">
        <f t="shared" si="0"/>
        <v>5.5</v>
      </c>
      <c r="P13" s="24"/>
      <c r="Q13" s="24"/>
      <c r="R13" s="24"/>
      <c r="S13" s="24">
        <v>5</v>
      </c>
      <c r="T13" s="24" t="s">
        <v>62</v>
      </c>
    </row>
    <row r="14" spans="1:39" s="32" customFormat="1" ht="102">
      <c r="A14" s="92" t="s">
        <v>188</v>
      </c>
      <c r="B14" s="10" t="s">
        <v>262</v>
      </c>
      <c r="C14" s="10" t="s">
        <v>10</v>
      </c>
      <c r="D14" s="10">
        <v>9</v>
      </c>
      <c r="E14" s="18" t="s">
        <v>168</v>
      </c>
      <c r="F14" s="13" t="s">
        <v>171</v>
      </c>
      <c r="G14" s="24">
        <v>8</v>
      </c>
      <c r="H14" s="24">
        <v>8</v>
      </c>
      <c r="I14" s="22" t="s">
        <v>11</v>
      </c>
      <c r="J14" s="19">
        <v>2</v>
      </c>
      <c r="K14" s="19">
        <v>1</v>
      </c>
      <c r="L14" s="19">
        <v>2</v>
      </c>
      <c r="M14" s="19">
        <v>0.5</v>
      </c>
      <c r="N14" s="19">
        <v>0</v>
      </c>
      <c r="O14" s="46">
        <f t="shared" si="0"/>
        <v>5.5</v>
      </c>
      <c r="P14" s="10"/>
      <c r="Q14" s="10"/>
      <c r="R14" s="19"/>
      <c r="S14" s="19">
        <v>5</v>
      </c>
      <c r="T14" s="19" t="s">
        <v>157</v>
      </c>
    </row>
    <row r="15" spans="1:39" s="32" customFormat="1" ht="102">
      <c r="A15" s="92" t="s">
        <v>188</v>
      </c>
      <c r="B15" s="10" t="s">
        <v>264</v>
      </c>
      <c r="C15" s="10" t="s">
        <v>10</v>
      </c>
      <c r="D15" s="10">
        <v>10</v>
      </c>
      <c r="E15" s="18" t="s">
        <v>103</v>
      </c>
      <c r="F15" s="24" t="s">
        <v>110</v>
      </c>
      <c r="G15" s="24">
        <v>8</v>
      </c>
      <c r="H15" s="24">
        <v>8</v>
      </c>
      <c r="I15" s="24">
        <v>0</v>
      </c>
      <c r="J15" s="24">
        <v>0</v>
      </c>
      <c r="K15" s="24">
        <v>0</v>
      </c>
      <c r="L15" s="24">
        <v>1</v>
      </c>
      <c r="M15" s="24">
        <v>2.5</v>
      </c>
      <c r="N15" s="24">
        <v>0</v>
      </c>
      <c r="O15" s="46">
        <f t="shared" si="0"/>
        <v>3.5</v>
      </c>
      <c r="P15" s="24"/>
      <c r="Q15" s="24"/>
      <c r="R15" s="24"/>
      <c r="S15" s="24">
        <v>6</v>
      </c>
      <c r="T15" s="24" t="s">
        <v>108</v>
      </c>
    </row>
    <row r="16" spans="1:39" s="32" customFormat="1" ht="89.25">
      <c r="A16" s="92" t="s">
        <v>188</v>
      </c>
      <c r="B16" s="10" t="s">
        <v>266</v>
      </c>
      <c r="C16" s="10" t="s">
        <v>10</v>
      </c>
      <c r="D16" s="10">
        <v>11</v>
      </c>
      <c r="E16" s="18" t="s">
        <v>114</v>
      </c>
      <c r="F16" s="13" t="s">
        <v>61</v>
      </c>
      <c r="G16" s="19">
        <v>8</v>
      </c>
      <c r="H16" s="19">
        <v>8</v>
      </c>
      <c r="I16" s="22" t="s">
        <v>11</v>
      </c>
      <c r="J16" s="19">
        <v>0</v>
      </c>
      <c r="K16" s="19">
        <v>0</v>
      </c>
      <c r="L16" s="19">
        <v>2</v>
      </c>
      <c r="M16" s="19">
        <v>1</v>
      </c>
      <c r="N16" s="19">
        <v>0</v>
      </c>
      <c r="O16" s="46">
        <f t="shared" si="0"/>
        <v>3</v>
      </c>
      <c r="P16" s="10"/>
      <c r="Q16" s="10"/>
      <c r="R16" s="19"/>
      <c r="S16" s="19">
        <v>7</v>
      </c>
      <c r="T16" s="19" t="s">
        <v>62</v>
      </c>
    </row>
    <row r="17" spans="1:20" s="32" customFormat="1" ht="102">
      <c r="A17" s="92" t="s">
        <v>188</v>
      </c>
      <c r="B17" s="10" t="s">
        <v>265</v>
      </c>
      <c r="C17" s="10" t="s">
        <v>10</v>
      </c>
      <c r="D17" s="10">
        <v>12</v>
      </c>
      <c r="E17" s="18" t="s">
        <v>103</v>
      </c>
      <c r="F17" s="24" t="s">
        <v>111</v>
      </c>
      <c r="G17" s="24">
        <v>8</v>
      </c>
      <c r="H17" s="24">
        <v>8</v>
      </c>
      <c r="I17" s="24">
        <v>0</v>
      </c>
      <c r="J17" s="24">
        <v>0</v>
      </c>
      <c r="K17" s="24">
        <v>2</v>
      </c>
      <c r="L17" s="24">
        <v>1</v>
      </c>
      <c r="M17" s="24">
        <v>0</v>
      </c>
      <c r="N17" s="24">
        <v>0</v>
      </c>
      <c r="O17" s="46">
        <f t="shared" si="0"/>
        <v>3</v>
      </c>
      <c r="P17" s="24"/>
      <c r="Q17" s="24"/>
      <c r="R17" s="24"/>
      <c r="S17" s="24">
        <v>7</v>
      </c>
      <c r="T17" s="24" t="s">
        <v>108</v>
      </c>
    </row>
    <row r="18" spans="1:20" s="32" customFormat="1" ht="102">
      <c r="A18" s="92" t="s">
        <v>188</v>
      </c>
      <c r="B18" s="10" t="s">
        <v>267</v>
      </c>
      <c r="C18" s="10" t="s">
        <v>10</v>
      </c>
      <c r="D18" s="10">
        <v>13</v>
      </c>
      <c r="E18" s="18" t="s">
        <v>103</v>
      </c>
      <c r="F18" s="13" t="s">
        <v>107</v>
      </c>
      <c r="G18" s="19">
        <v>8</v>
      </c>
      <c r="H18" s="19">
        <v>8</v>
      </c>
      <c r="I18" s="22" t="s">
        <v>11</v>
      </c>
      <c r="J18" s="19">
        <v>1</v>
      </c>
      <c r="K18" s="19">
        <v>0</v>
      </c>
      <c r="L18" s="19">
        <v>1</v>
      </c>
      <c r="M18" s="19">
        <v>0.5</v>
      </c>
      <c r="N18" s="19">
        <v>0</v>
      </c>
      <c r="O18" s="46">
        <f t="shared" si="0"/>
        <v>2.5</v>
      </c>
      <c r="P18" s="10"/>
      <c r="Q18" s="10"/>
      <c r="R18" s="19"/>
      <c r="S18" s="19">
        <v>8</v>
      </c>
      <c r="T18" s="19" t="s">
        <v>108</v>
      </c>
    </row>
    <row r="19" spans="1:20" s="32" customFormat="1" ht="102">
      <c r="A19" s="92" t="s">
        <v>188</v>
      </c>
      <c r="B19" s="10" t="s">
        <v>268</v>
      </c>
      <c r="C19" s="10" t="s">
        <v>10</v>
      </c>
      <c r="D19" s="10">
        <v>14</v>
      </c>
      <c r="E19" s="18" t="s">
        <v>38</v>
      </c>
      <c r="F19" s="24" t="s">
        <v>39</v>
      </c>
      <c r="G19" s="24">
        <v>8</v>
      </c>
      <c r="H19" s="24">
        <v>8</v>
      </c>
      <c r="I19" s="24">
        <v>0</v>
      </c>
      <c r="J19" s="24">
        <v>0</v>
      </c>
      <c r="K19" s="24">
        <v>0</v>
      </c>
      <c r="L19" s="24">
        <v>2</v>
      </c>
      <c r="M19" s="24">
        <v>0</v>
      </c>
      <c r="N19" s="24">
        <v>0</v>
      </c>
      <c r="O19" s="46">
        <f t="shared" si="0"/>
        <v>2</v>
      </c>
      <c r="P19" s="24"/>
      <c r="Q19" s="24"/>
      <c r="R19" s="24"/>
      <c r="S19" s="24">
        <v>9</v>
      </c>
      <c r="T19" s="24" t="s">
        <v>35</v>
      </c>
    </row>
    <row r="20" spans="1:20" ht="15.7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46"/>
      <c r="P20" s="24"/>
      <c r="Q20" s="24"/>
      <c r="R20" s="24"/>
      <c r="S20" s="24"/>
      <c r="T20" s="24"/>
    </row>
  </sheetData>
  <sortState ref="B6:T20">
    <sortCondition descending="1" ref="O6:O20"/>
  </sortState>
  <mergeCells count="5">
    <mergeCell ref="B4:F4"/>
    <mergeCell ref="B1:P1"/>
    <mergeCell ref="B2:N2"/>
    <mergeCell ref="B3:N3"/>
    <mergeCell ref="O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22"/>
  <sheetViews>
    <sheetView zoomScale="84" zoomScaleNormal="84" workbookViewId="0">
      <selection activeCell="Q6" sqref="Q6:R21"/>
    </sheetView>
  </sheetViews>
  <sheetFormatPr defaultRowHeight="15.75"/>
  <cols>
    <col min="1" max="1" width="9.140625" style="87"/>
    <col min="2" max="2" width="10.42578125" style="45" customWidth="1"/>
    <col min="3" max="3" width="9.42578125" style="45" customWidth="1"/>
    <col min="4" max="4" width="7.42578125" style="45" customWidth="1"/>
    <col min="5" max="5" width="30.5703125" style="45" customWidth="1"/>
    <col min="6" max="6" width="17.85546875" style="45" customWidth="1"/>
    <col min="7" max="8" width="8.5703125" style="45" customWidth="1"/>
    <col min="9" max="9" width="10.140625" style="45" customWidth="1"/>
    <col min="10" max="10" width="9.28515625" style="45" customWidth="1"/>
    <col min="11" max="11" width="8.28515625" style="45" customWidth="1"/>
    <col min="12" max="12" width="10.42578125" style="45" customWidth="1"/>
    <col min="13" max="13" width="9.5703125" style="45" customWidth="1"/>
    <col min="14" max="14" width="11.28515625" style="45" customWidth="1"/>
    <col min="15" max="15" width="8.5703125" style="45" customWidth="1"/>
    <col min="16" max="16" width="13.42578125" style="45" customWidth="1"/>
    <col min="17" max="17" width="7.7109375" style="45" customWidth="1"/>
    <col min="18" max="18" width="10.42578125" style="45" customWidth="1"/>
    <col min="19" max="19" width="14.5703125" style="45" customWidth="1"/>
    <col min="20" max="20" width="26.28515625" style="45" customWidth="1"/>
    <col min="21" max="16384" width="9.140625" style="7"/>
  </cols>
  <sheetData>
    <row r="1" spans="1:39" s="8" customFormat="1" ht="15.75" customHeight="1">
      <c r="A1" s="86"/>
      <c r="B1" s="101" t="s">
        <v>210</v>
      </c>
      <c r="C1" s="101"/>
      <c r="D1" s="101"/>
      <c r="E1" s="101"/>
      <c r="F1" s="101"/>
      <c r="G1" s="101"/>
      <c r="H1" s="101"/>
      <c r="I1" s="102"/>
      <c r="J1" s="102"/>
      <c r="K1" s="102"/>
      <c r="L1" s="102"/>
      <c r="M1" s="102"/>
      <c r="N1" s="102"/>
      <c r="O1" s="102"/>
      <c r="P1" s="102"/>
      <c r="Q1" s="68"/>
      <c r="R1" s="68"/>
      <c r="S1" s="68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9" s="8" customFormat="1" ht="15.75" customHeight="1">
      <c r="A2" s="86"/>
      <c r="B2" s="101" t="s">
        <v>193</v>
      </c>
      <c r="C2" s="101"/>
      <c r="D2" s="101"/>
      <c r="E2" s="101"/>
      <c r="F2" s="101"/>
      <c r="G2" s="101"/>
      <c r="H2" s="101"/>
      <c r="I2" s="102"/>
      <c r="J2" s="102"/>
      <c r="K2" s="102"/>
      <c r="L2" s="102"/>
      <c r="M2" s="102"/>
      <c r="N2" s="102"/>
      <c r="O2" s="68"/>
      <c r="P2" s="68"/>
      <c r="Q2" s="68"/>
      <c r="R2" s="68"/>
      <c r="S2" s="68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9" s="8" customFormat="1" ht="36" customHeight="1">
      <c r="A3" s="86"/>
      <c r="B3" s="101" t="s">
        <v>195</v>
      </c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68"/>
      <c r="P3" s="68"/>
      <c r="Q3" s="68"/>
      <c r="R3" s="68"/>
      <c r="S3" s="68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9" s="8" customFormat="1" ht="15.75" customHeight="1">
      <c r="A4" s="86"/>
      <c r="B4" s="103" t="s">
        <v>212</v>
      </c>
      <c r="C4" s="103"/>
      <c r="D4" s="103"/>
      <c r="E4" s="103"/>
      <c r="F4" s="103"/>
      <c r="G4" s="69"/>
      <c r="H4" s="49"/>
      <c r="I4" s="11"/>
      <c r="J4" s="12"/>
      <c r="K4" s="12"/>
      <c r="L4" s="12"/>
      <c r="M4" s="12"/>
      <c r="N4" s="12"/>
      <c r="O4" s="104"/>
      <c r="P4" s="104"/>
      <c r="Q4" s="69"/>
      <c r="R4" s="69"/>
      <c r="S4" s="1"/>
      <c r="T4" s="1"/>
      <c r="U4" s="1"/>
      <c r="V4" s="1"/>
      <c r="W4" s="1"/>
      <c r="X4" s="1"/>
      <c r="Y4" s="1"/>
      <c r="Z4" s="1"/>
      <c r="AA4" s="2"/>
      <c r="AB4" s="1"/>
      <c r="AC4" s="5"/>
      <c r="AD4" s="4"/>
      <c r="AE4" s="6"/>
      <c r="AF4" s="3"/>
    </row>
    <row r="5" spans="1:39" s="32" customFormat="1" ht="81.75" customHeight="1">
      <c r="A5" s="82" t="s">
        <v>222</v>
      </c>
      <c r="B5" s="16" t="s">
        <v>7</v>
      </c>
      <c r="C5" s="16" t="s">
        <v>8</v>
      </c>
      <c r="D5" s="16" t="s">
        <v>0</v>
      </c>
      <c r="E5" s="16" t="s">
        <v>9</v>
      </c>
      <c r="F5" s="16" t="s">
        <v>1</v>
      </c>
      <c r="G5" s="16" t="s">
        <v>2</v>
      </c>
      <c r="H5" s="16" t="s">
        <v>189</v>
      </c>
      <c r="I5" s="16" t="s">
        <v>206</v>
      </c>
      <c r="J5" s="16" t="s">
        <v>213</v>
      </c>
      <c r="K5" s="20" t="s">
        <v>214</v>
      </c>
      <c r="L5" s="20" t="s">
        <v>215</v>
      </c>
      <c r="M5" s="20" t="s">
        <v>216</v>
      </c>
      <c r="N5" s="20" t="s">
        <v>14</v>
      </c>
      <c r="O5" s="81" t="s">
        <v>190</v>
      </c>
      <c r="P5" s="20" t="s">
        <v>3</v>
      </c>
      <c r="Q5" s="21" t="s">
        <v>4</v>
      </c>
      <c r="R5" s="62" t="s">
        <v>221</v>
      </c>
      <c r="S5" s="16" t="s">
        <v>5</v>
      </c>
      <c r="T5" s="17" t="s">
        <v>6</v>
      </c>
    </row>
    <row r="6" spans="1:39" s="33" customFormat="1" ht="112.5" customHeight="1">
      <c r="A6" s="24" t="s">
        <v>188</v>
      </c>
      <c r="B6" s="10" t="s">
        <v>255</v>
      </c>
      <c r="C6" s="13" t="s">
        <v>10</v>
      </c>
      <c r="D6" s="10">
        <v>1</v>
      </c>
      <c r="E6" s="13" t="s">
        <v>116</v>
      </c>
      <c r="F6" s="13" t="s">
        <v>119</v>
      </c>
      <c r="G6" s="13">
        <v>9</v>
      </c>
      <c r="H6" s="13">
        <v>9</v>
      </c>
      <c r="I6" s="13">
        <v>6</v>
      </c>
      <c r="J6" s="13">
        <v>0</v>
      </c>
      <c r="K6" s="13">
        <v>0</v>
      </c>
      <c r="L6" s="13">
        <v>10</v>
      </c>
      <c r="M6" s="13">
        <v>0</v>
      </c>
      <c r="N6" s="13">
        <v>8</v>
      </c>
      <c r="O6" s="23">
        <f t="shared" ref="O6:O21" si="0">I6+J6+K6+L6+M6+N6</f>
        <v>24</v>
      </c>
      <c r="P6" s="13"/>
      <c r="Q6" s="13"/>
      <c r="R6" s="13"/>
      <c r="S6" s="13">
        <v>1</v>
      </c>
      <c r="T6" s="13" t="s">
        <v>102</v>
      </c>
      <c r="U6" s="91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 s="33" customFormat="1" ht="107.25" customHeight="1">
      <c r="A7" s="24" t="s">
        <v>188</v>
      </c>
      <c r="B7" s="10" t="s">
        <v>243</v>
      </c>
      <c r="C7" s="13" t="s">
        <v>10</v>
      </c>
      <c r="D7" s="10">
        <v>2</v>
      </c>
      <c r="E7" s="19" t="s">
        <v>173</v>
      </c>
      <c r="F7" s="13" t="s">
        <v>176</v>
      </c>
      <c r="G7" s="13">
        <v>9</v>
      </c>
      <c r="H7" s="13">
        <v>9</v>
      </c>
      <c r="I7" s="13">
        <v>3</v>
      </c>
      <c r="J7" s="13">
        <v>3</v>
      </c>
      <c r="K7" s="13">
        <v>4</v>
      </c>
      <c r="L7" s="13">
        <v>0</v>
      </c>
      <c r="M7" s="13">
        <v>4</v>
      </c>
      <c r="N7" s="13">
        <v>0</v>
      </c>
      <c r="O7" s="23">
        <f t="shared" si="0"/>
        <v>14</v>
      </c>
      <c r="P7" s="13"/>
      <c r="Q7" s="13"/>
      <c r="R7" s="13"/>
      <c r="S7" s="13">
        <v>2</v>
      </c>
      <c r="T7" s="19" t="s">
        <v>156</v>
      </c>
      <c r="U7" s="9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s="32" customFormat="1" ht="94.5">
      <c r="A8" s="14" t="s">
        <v>188</v>
      </c>
      <c r="B8" s="10" t="s">
        <v>245</v>
      </c>
      <c r="C8" s="10" t="s">
        <v>10</v>
      </c>
      <c r="D8" s="10">
        <v>3</v>
      </c>
      <c r="E8" s="19" t="s">
        <v>173</v>
      </c>
      <c r="F8" s="13" t="s">
        <v>172</v>
      </c>
      <c r="G8" s="19">
        <v>9</v>
      </c>
      <c r="H8" s="19">
        <v>9</v>
      </c>
      <c r="I8" s="22" t="s">
        <v>11</v>
      </c>
      <c r="J8" s="19">
        <v>0</v>
      </c>
      <c r="K8" s="19">
        <v>5</v>
      </c>
      <c r="L8" s="19">
        <v>0</v>
      </c>
      <c r="M8" s="19">
        <v>4</v>
      </c>
      <c r="N8" s="19">
        <v>5</v>
      </c>
      <c r="O8" s="23">
        <f t="shared" si="0"/>
        <v>14</v>
      </c>
      <c r="P8" s="10"/>
      <c r="Q8" s="10"/>
      <c r="R8" s="19"/>
      <c r="S8" s="19">
        <v>2</v>
      </c>
      <c r="T8" s="19" t="s">
        <v>156</v>
      </c>
    </row>
    <row r="9" spans="1:39" s="33" customFormat="1" ht="90" customHeight="1">
      <c r="A9" s="24" t="s">
        <v>188</v>
      </c>
      <c r="B9" s="10" t="s">
        <v>254</v>
      </c>
      <c r="C9" s="13" t="s">
        <v>10</v>
      </c>
      <c r="D9" s="10">
        <v>4</v>
      </c>
      <c r="E9" s="42" t="s">
        <v>116</v>
      </c>
      <c r="F9" s="13" t="s">
        <v>120</v>
      </c>
      <c r="G9" s="13">
        <v>9</v>
      </c>
      <c r="H9" s="13">
        <v>9</v>
      </c>
      <c r="I9" s="13">
        <v>0</v>
      </c>
      <c r="J9" s="13">
        <v>0</v>
      </c>
      <c r="K9" s="13">
        <v>10</v>
      </c>
      <c r="L9" s="13">
        <v>2</v>
      </c>
      <c r="M9" s="13">
        <v>0</v>
      </c>
      <c r="N9" s="13">
        <v>0</v>
      </c>
      <c r="O9" s="23">
        <f t="shared" si="0"/>
        <v>12</v>
      </c>
      <c r="P9" s="13"/>
      <c r="Q9" s="13"/>
      <c r="R9" s="13"/>
      <c r="S9" s="13">
        <v>3</v>
      </c>
      <c r="T9" s="13" t="s">
        <v>105</v>
      </c>
      <c r="U9" s="91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</row>
    <row r="10" spans="1:39" s="33" customFormat="1" ht="75" customHeight="1">
      <c r="A10" s="24" t="s">
        <v>188</v>
      </c>
      <c r="B10" s="10" t="s">
        <v>246</v>
      </c>
      <c r="C10" s="13" t="s">
        <v>10</v>
      </c>
      <c r="D10" s="10">
        <v>5</v>
      </c>
      <c r="E10" s="13" t="s">
        <v>116</v>
      </c>
      <c r="F10" s="13" t="s">
        <v>117</v>
      </c>
      <c r="G10" s="13">
        <v>9</v>
      </c>
      <c r="H10" s="13">
        <v>9</v>
      </c>
      <c r="I10" s="13">
        <v>0</v>
      </c>
      <c r="J10" s="13">
        <v>1</v>
      </c>
      <c r="K10" s="13">
        <v>4</v>
      </c>
      <c r="L10" s="13">
        <v>0</v>
      </c>
      <c r="M10" s="13">
        <v>4</v>
      </c>
      <c r="N10" s="13">
        <v>0</v>
      </c>
      <c r="O10" s="23">
        <f t="shared" si="0"/>
        <v>9</v>
      </c>
      <c r="P10" s="13"/>
      <c r="Q10" s="13"/>
      <c r="R10" s="13"/>
      <c r="S10" s="13">
        <v>4</v>
      </c>
      <c r="T10" s="13" t="s">
        <v>105</v>
      </c>
      <c r="U10" s="91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33" customFormat="1" ht="98.25" customHeight="1">
      <c r="A11" s="24" t="s">
        <v>188</v>
      </c>
      <c r="B11" s="13" t="s">
        <v>248</v>
      </c>
      <c r="C11" s="13" t="s">
        <v>10</v>
      </c>
      <c r="D11" s="10">
        <v>6</v>
      </c>
      <c r="E11" s="19" t="s">
        <v>135</v>
      </c>
      <c r="F11" s="13" t="s">
        <v>239</v>
      </c>
      <c r="G11" s="13">
        <v>9</v>
      </c>
      <c r="H11" s="13">
        <v>9</v>
      </c>
      <c r="I11" s="13">
        <v>0</v>
      </c>
      <c r="J11" s="13">
        <v>0</v>
      </c>
      <c r="K11" s="13">
        <v>0</v>
      </c>
      <c r="L11" s="13">
        <v>4</v>
      </c>
      <c r="M11" s="13">
        <v>4</v>
      </c>
      <c r="N11" s="13">
        <v>0</v>
      </c>
      <c r="O11" s="23">
        <f t="shared" si="0"/>
        <v>8</v>
      </c>
      <c r="P11" s="13"/>
      <c r="Q11" s="13"/>
      <c r="R11" s="13"/>
      <c r="S11" s="13">
        <v>5</v>
      </c>
      <c r="T11" s="13" t="s">
        <v>51</v>
      </c>
      <c r="U11" s="91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 s="33" customFormat="1" ht="93.75" customHeight="1">
      <c r="A12" s="24" t="s">
        <v>188</v>
      </c>
      <c r="B12" s="10" t="s">
        <v>251</v>
      </c>
      <c r="C12" s="13" t="s">
        <v>10</v>
      </c>
      <c r="D12" s="10">
        <v>7</v>
      </c>
      <c r="E12" s="13" t="s">
        <v>116</v>
      </c>
      <c r="F12" s="13" t="s">
        <v>118</v>
      </c>
      <c r="G12" s="13">
        <v>9</v>
      </c>
      <c r="H12" s="13">
        <v>9</v>
      </c>
      <c r="I12" s="13">
        <v>0</v>
      </c>
      <c r="J12" s="13">
        <v>0</v>
      </c>
      <c r="K12" s="13">
        <v>0</v>
      </c>
      <c r="L12" s="13">
        <v>3</v>
      </c>
      <c r="M12" s="13">
        <v>4</v>
      </c>
      <c r="N12" s="13">
        <v>0</v>
      </c>
      <c r="O12" s="23">
        <f t="shared" si="0"/>
        <v>7</v>
      </c>
      <c r="P12" s="13"/>
      <c r="Q12" s="13"/>
      <c r="R12" s="13"/>
      <c r="S12" s="13">
        <v>6</v>
      </c>
      <c r="T12" s="13" t="s">
        <v>105</v>
      </c>
      <c r="U12" s="91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 s="32" customFormat="1" ht="94.5">
      <c r="A13" s="14" t="s">
        <v>188</v>
      </c>
      <c r="B13" s="10" t="s">
        <v>240</v>
      </c>
      <c r="C13" s="10" t="s">
        <v>10</v>
      </c>
      <c r="D13" s="10">
        <v>8</v>
      </c>
      <c r="E13" s="19" t="s">
        <v>135</v>
      </c>
      <c r="F13" s="13" t="s">
        <v>57</v>
      </c>
      <c r="G13" s="19">
        <v>9</v>
      </c>
      <c r="H13" s="19">
        <v>9</v>
      </c>
      <c r="I13" s="22" t="s">
        <v>11</v>
      </c>
      <c r="J13" s="19">
        <v>0</v>
      </c>
      <c r="K13" s="19">
        <v>0</v>
      </c>
      <c r="L13" s="19">
        <v>4</v>
      </c>
      <c r="M13" s="19">
        <v>0</v>
      </c>
      <c r="N13" s="19">
        <v>2</v>
      </c>
      <c r="O13" s="23">
        <f t="shared" si="0"/>
        <v>6</v>
      </c>
      <c r="P13" s="10"/>
      <c r="Q13" s="10"/>
      <c r="R13" s="19"/>
      <c r="S13" s="19">
        <v>7</v>
      </c>
      <c r="T13" s="19" t="s">
        <v>58</v>
      </c>
    </row>
    <row r="14" spans="1:39" s="32" customFormat="1" ht="94.5">
      <c r="A14" s="14" t="s">
        <v>188</v>
      </c>
      <c r="B14" s="13" t="s">
        <v>244</v>
      </c>
      <c r="C14" s="13" t="s">
        <v>10</v>
      </c>
      <c r="D14" s="10">
        <v>9</v>
      </c>
      <c r="E14" s="13" t="s">
        <v>142</v>
      </c>
      <c r="F14" s="13" t="s">
        <v>144</v>
      </c>
      <c r="G14" s="13">
        <v>9</v>
      </c>
      <c r="H14" s="13">
        <v>9</v>
      </c>
      <c r="I14" s="13">
        <v>0</v>
      </c>
      <c r="J14" s="13">
        <v>2</v>
      </c>
      <c r="K14" s="13">
        <v>2</v>
      </c>
      <c r="L14" s="13">
        <v>2</v>
      </c>
      <c r="M14" s="13">
        <v>0</v>
      </c>
      <c r="N14" s="13">
        <v>0</v>
      </c>
      <c r="O14" s="23">
        <f t="shared" si="0"/>
        <v>6</v>
      </c>
      <c r="P14" s="13"/>
      <c r="Q14" s="13"/>
      <c r="R14" s="13"/>
      <c r="S14" s="13">
        <v>7</v>
      </c>
      <c r="T14" s="13" t="s">
        <v>143</v>
      </c>
    </row>
    <row r="15" spans="1:39" s="32" customFormat="1" ht="94.5">
      <c r="A15" s="14" t="s">
        <v>188</v>
      </c>
      <c r="B15" s="10" t="s">
        <v>247</v>
      </c>
      <c r="C15" s="10" t="s">
        <v>10</v>
      </c>
      <c r="D15" s="10">
        <v>10</v>
      </c>
      <c r="E15" s="19" t="s">
        <v>142</v>
      </c>
      <c r="F15" s="13" t="s">
        <v>141</v>
      </c>
      <c r="G15" s="19">
        <v>9</v>
      </c>
      <c r="H15" s="19">
        <v>9</v>
      </c>
      <c r="I15" s="22" t="s">
        <v>11</v>
      </c>
      <c r="J15" s="19">
        <v>0</v>
      </c>
      <c r="K15" s="19">
        <v>5</v>
      </c>
      <c r="L15" s="19">
        <v>0</v>
      </c>
      <c r="M15" s="19">
        <v>0</v>
      </c>
      <c r="N15" s="19">
        <v>0</v>
      </c>
      <c r="O15" s="23">
        <f t="shared" si="0"/>
        <v>5</v>
      </c>
      <c r="P15" s="10"/>
      <c r="Q15" s="10"/>
      <c r="R15" s="19"/>
      <c r="S15" s="19">
        <v>8</v>
      </c>
      <c r="T15" s="19" t="s">
        <v>143</v>
      </c>
    </row>
    <row r="16" spans="1:39" s="33" customFormat="1" ht="99.75" customHeight="1">
      <c r="A16" s="24" t="s">
        <v>188</v>
      </c>
      <c r="B16" s="13" t="s">
        <v>249</v>
      </c>
      <c r="C16" s="13" t="s">
        <v>10</v>
      </c>
      <c r="D16" s="10">
        <v>11</v>
      </c>
      <c r="E16" s="19" t="s">
        <v>135</v>
      </c>
      <c r="F16" s="13" t="s">
        <v>59</v>
      </c>
      <c r="G16" s="13">
        <v>9</v>
      </c>
      <c r="H16" s="13">
        <v>9</v>
      </c>
      <c r="I16" s="13">
        <v>0</v>
      </c>
      <c r="J16" s="13">
        <v>0</v>
      </c>
      <c r="K16" s="13">
        <v>0</v>
      </c>
      <c r="L16" s="13">
        <v>0</v>
      </c>
      <c r="M16" s="13">
        <v>5</v>
      </c>
      <c r="N16" s="13">
        <v>0</v>
      </c>
      <c r="O16" s="23">
        <f t="shared" si="0"/>
        <v>5</v>
      </c>
      <c r="P16" s="13"/>
      <c r="Q16" s="13"/>
      <c r="R16" s="13"/>
      <c r="S16" s="13">
        <v>8</v>
      </c>
      <c r="T16" s="13" t="s">
        <v>58</v>
      </c>
      <c r="U16" s="91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</row>
    <row r="17" spans="1:39" s="32" customFormat="1" ht="94.5">
      <c r="A17" s="14" t="s">
        <v>188</v>
      </c>
      <c r="B17" s="10" t="s">
        <v>252</v>
      </c>
      <c r="C17" s="10" t="s">
        <v>10</v>
      </c>
      <c r="D17" s="10">
        <v>12</v>
      </c>
      <c r="E17" s="13" t="s">
        <v>116</v>
      </c>
      <c r="F17" s="13" t="s">
        <v>115</v>
      </c>
      <c r="G17" s="19">
        <v>9</v>
      </c>
      <c r="H17" s="19">
        <v>9</v>
      </c>
      <c r="I17" s="22" t="s">
        <v>11</v>
      </c>
      <c r="J17" s="19">
        <v>0</v>
      </c>
      <c r="K17" s="19">
        <v>0</v>
      </c>
      <c r="L17" s="19">
        <v>5</v>
      </c>
      <c r="M17" s="19">
        <v>0</v>
      </c>
      <c r="N17" s="19">
        <v>0</v>
      </c>
      <c r="O17" s="23">
        <f t="shared" si="0"/>
        <v>5</v>
      </c>
      <c r="P17" s="10"/>
      <c r="Q17" s="10"/>
      <c r="R17" s="19"/>
      <c r="S17" s="19">
        <v>8</v>
      </c>
      <c r="T17" s="19" t="s">
        <v>105</v>
      </c>
    </row>
    <row r="18" spans="1:39" s="32" customFormat="1" ht="94.5">
      <c r="A18" s="14" t="s">
        <v>188</v>
      </c>
      <c r="B18" s="10" t="s">
        <v>242</v>
      </c>
      <c r="C18" s="13" t="s">
        <v>10</v>
      </c>
      <c r="D18" s="10">
        <v>13</v>
      </c>
      <c r="E18" s="19" t="s">
        <v>173</v>
      </c>
      <c r="F18" s="13" t="s">
        <v>177</v>
      </c>
      <c r="G18" s="13">
        <v>9</v>
      </c>
      <c r="H18" s="13">
        <v>9</v>
      </c>
      <c r="I18" s="13">
        <v>0</v>
      </c>
      <c r="J18" s="13">
        <v>5</v>
      </c>
      <c r="K18" s="13">
        <v>0</v>
      </c>
      <c r="L18" s="13">
        <v>0</v>
      </c>
      <c r="M18" s="13">
        <v>0</v>
      </c>
      <c r="N18" s="13">
        <v>0</v>
      </c>
      <c r="O18" s="23">
        <f t="shared" si="0"/>
        <v>5</v>
      </c>
      <c r="P18" s="13"/>
      <c r="Q18" s="13"/>
      <c r="R18" s="13"/>
      <c r="S18" s="13">
        <v>8</v>
      </c>
      <c r="T18" s="19" t="s">
        <v>156</v>
      </c>
    </row>
    <row r="19" spans="1:39" s="32" customFormat="1" ht="94.5">
      <c r="A19" s="14" t="s">
        <v>188</v>
      </c>
      <c r="B19" s="10" t="s">
        <v>241</v>
      </c>
      <c r="C19" s="13" t="s">
        <v>10</v>
      </c>
      <c r="D19" s="10">
        <v>14</v>
      </c>
      <c r="E19" s="19" t="s">
        <v>173</v>
      </c>
      <c r="F19" s="13" t="s">
        <v>174</v>
      </c>
      <c r="G19" s="13">
        <v>9</v>
      </c>
      <c r="H19" s="13">
        <v>9</v>
      </c>
      <c r="I19" s="13">
        <v>0</v>
      </c>
      <c r="J19" s="13">
        <v>0</v>
      </c>
      <c r="K19" s="13">
        <v>0</v>
      </c>
      <c r="L19" s="13">
        <v>0</v>
      </c>
      <c r="M19" s="13">
        <v>4</v>
      </c>
      <c r="N19" s="13">
        <v>0</v>
      </c>
      <c r="O19" s="23">
        <f t="shared" si="0"/>
        <v>4</v>
      </c>
      <c r="P19" s="13"/>
      <c r="Q19" s="13"/>
      <c r="R19" s="13"/>
      <c r="S19" s="13">
        <v>9</v>
      </c>
      <c r="T19" s="19" t="s">
        <v>156</v>
      </c>
    </row>
    <row r="20" spans="1:39" s="33" customFormat="1" ht="101.25" customHeight="1">
      <c r="A20" s="24" t="s">
        <v>188</v>
      </c>
      <c r="B20" s="13" t="s">
        <v>250</v>
      </c>
      <c r="C20" s="13" t="s">
        <v>10</v>
      </c>
      <c r="D20" s="10">
        <v>15</v>
      </c>
      <c r="E20" s="19" t="s">
        <v>135</v>
      </c>
      <c r="F20" s="13" t="s">
        <v>60</v>
      </c>
      <c r="G20" s="13">
        <v>9</v>
      </c>
      <c r="H20" s="13">
        <v>9</v>
      </c>
      <c r="I20" s="13">
        <v>0</v>
      </c>
      <c r="J20" s="13">
        <v>1</v>
      </c>
      <c r="K20" s="13">
        <v>3</v>
      </c>
      <c r="L20" s="13">
        <v>0</v>
      </c>
      <c r="M20" s="13">
        <v>0</v>
      </c>
      <c r="N20" s="13">
        <v>0</v>
      </c>
      <c r="O20" s="23">
        <f t="shared" si="0"/>
        <v>4</v>
      </c>
      <c r="P20" s="13"/>
      <c r="Q20" s="13"/>
      <c r="R20" s="13"/>
      <c r="S20" s="13">
        <v>9</v>
      </c>
      <c r="T20" s="13" t="s">
        <v>58</v>
      </c>
      <c r="U20" s="91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 s="32" customFormat="1" ht="94.5">
      <c r="A21" s="14" t="s">
        <v>188</v>
      </c>
      <c r="B21" s="10" t="s">
        <v>253</v>
      </c>
      <c r="C21" s="13" t="s">
        <v>10</v>
      </c>
      <c r="D21" s="10">
        <v>16</v>
      </c>
      <c r="E21" s="19" t="s">
        <v>173</v>
      </c>
      <c r="F21" s="13" t="s">
        <v>175</v>
      </c>
      <c r="G21" s="13">
        <v>9</v>
      </c>
      <c r="H21" s="13">
        <v>9</v>
      </c>
      <c r="I21" s="13">
        <v>0</v>
      </c>
      <c r="J21" s="13">
        <v>0</v>
      </c>
      <c r="K21" s="13">
        <v>0</v>
      </c>
      <c r="L21" s="13">
        <v>0</v>
      </c>
      <c r="M21" s="13">
        <v>4</v>
      </c>
      <c r="N21" s="13">
        <v>0</v>
      </c>
      <c r="O21" s="23">
        <f t="shared" si="0"/>
        <v>4</v>
      </c>
      <c r="P21" s="13"/>
      <c r="Q21" s="13"/>
      <c r="R21" s="13"/>
      <c r="S21" s="13">
        <v>9</v>
      </c>
      <c r="T21" s="19" t="s">
        <v>156</v>
      </c>
    </row>
    <row r="22" spans="1:39" s="32" customFormat="1">
      <c r="A22" s="1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3"/>
      <c r="P22" s="13"/>
      <c r="Q22" s="13"/>
      <c r="R22" s="13"/>
      <c r="S22" s="13"/>
      <c r="T22" s="13"/>
    </row>
  </sheetData>
  <sortState ref="B15:T18">
    <sortCondition ref="F15:F18"/>
  </sortState>
  <mergeCells count="5">
    <mergeCell ref="B4:F4"/>
    <mergeCell ref="B1:P1"/>
    <mergeCell ref="B2:N2"/>
    <mergeCell ref="B3:N3"/>
    <mergeCell ref="O4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22"/>
  <sheetViews>
    <sheetView zoomScale="95" zoomScaleNormal="95" workbookViewId="0">
      <selection activeCell="F20" sqref="F20"/>
    </sheetView>
  </sheetViews>
  <sheetFormatPr defaultRowHeight="15.75"/>
  <cols>
    <col min="1" max="1" width="13.7109375" style="87" customWidth="1"/>
    <col min="2" max="2" width="12.28515625" style="45" customWidth="1"/>
    <col min="3" max="3" width="10.85546875" style="45" customWidth="1"/>
    <col min="4" max="4" width="8.42578125" style="45" customWidth="1"/>
    <col min="5" max="5" width="31.140625" style="45" customWidth="1"/>
    <col min="6" max="6" width="20.28515625" style="45" customWidth="1"/>
    <col min="7" max="8" width="8.5703125" style="45" customWidth="1"/>
    <col min="9" max="9" width="10.140625" style="45" customWidth="1"/>
    <col min="10" max="10" width="10.42578125" style="45" customWidth="1"/>
    <col min="11" max="11" width="10.28515625" style="45" customWidth="1"/>
    <col min="12" max="12" width="10" style="45" customWidth="1"/>
    <col min="13" max="13" width="8.7109375" style="45" customWidth="1"/>
    <col min="14" max="14" width="11" style="45" customWidth="1"/>
    <col min="15" max="15" width="9.42578125" style="74" customWidth="1"/>
    <col min="16" max="20" width="14.5703125" style="45" customWidth="1"/>
    <col min="21" max="16384" width="9.140625" style="7"/>
  </cols>
  <sheetData>
    <row r="1" spans="1:39" s="8" customFormat="1" ht="15.75" customHeight="1">
      <c r="A1" s="86"/>
      <c r="B1" s="101" t="s">
        <v>210</v>
      </c>
      <c r="C1" s="101"/>
      <c r="D1" s="101"/>
      <c r="E1" s="101"/>
      <c r="F1" s="101"/>
      <c r="G1" s="101"/>
      <c r="H1" s="101"/>
      <c r="I1" s="102"/>
      <c r="J1" s="102"/>
      <c r="K1" s="102"/>
      <c r="L1" s="102"/>
      <c r="M1" s="102"/>
      <c r="N1" s="102"/>
      <c r="O1" s="7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39" s="8" customFormat="1" ht="15.75" customHeight="1">
      <c r="A2" s="86"/>
      <c r="B2" s="101" t="s">
        <v>193</v>
      </c>
      <c r="C2" s="101"/>
      <c r="D2" s="101"/>
      <c r="E2" s="101"/>
      <c r="F2" s="101"/>
      <c r="G2" s="101"/>
      <c r="H2" s="101"/>
      <c r="I2" s="102"/>
      <c r="J2" s="102"/>
      <c r="K2" s="102"/>
      <c r="L2" s="102"/>
      <c r="M2" s="102"/>
      <c r="N2" s="102"/>
      <c r="O2" s="79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39" s="8" customFormat="1" ht="36" customHeight="1">
      <c r="A3" s="86"/>
      <c r="B3" s="101" t="s">
        <v>195</v>
      </c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  <c r="N3" s="102"/>
      <c r="O3" s="79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39" s="8" customFormat="1" ht="15.75" customHeight="1">
      <c r="A4" s="86"/>
      <c r="B4" s="103" t="s">
        <v>211</v>
      </c>
      <c r="C4" s="103"/>
      <c r="D4" s="103"/>
      <c r="E4" s="103"/>
      <c r="F4" s="103"/>
      <c r="G4" s="69"/>
      <c r="H4" s="69"/>
      <c r="I4" s="11"/>
      <c r="J4" s="12"/>
      <c r="K4" s="12"/>
      <c r="L4" s="12"/>
      <c r="M4" s="12"/>
      <c r="N4" s="12"/>
      <c r="O4" s="80"/>
      <c r="P4" s="1"/>
      <c r="Q4" s="1"/>
      <c r="R4" s="1"/>
      <c r="S4" s="1"/>
      <c r="T4" s="1"/>
      <c r="U4" s="1"/>
      <c r="V4" s="1"/>
      <c r="W4" s="2"/>
      <c r="X4" s="1"/>
      <c r="Y4" s="5"/>
      <c r="Z4" s="4"/>
      <c r="AA4" s="6"/>
      <c r="AB4" s="3"/>
    </row>
    <row r="5" spans="1:39" s="32" customFormat="1" ht="81.75" customHeight="1">
      <c r="A5" s="82" t="s">
        <v>224</v>
      </c>
      <c r="B5" s="16" t="s">
        <v>7</v>
      </c>
      <c r="C5" s="16" t="s">
        <v>8</v>
      </c>
      <c r="D5" s="16" t="s">
        <v>0</v>
      </c>
      <c r="E5" s="16" t="s">
        <v>9</v>
      </c>
      <c r="F5" s="16" t="s">
        <v>1</v>
      </c>
      <c r="G5" s="16" t="s">
        <v>223</v>
      </c>
      <c r="H5" s="16" t="s">
        <v>189</v>
      </c>
      <c r="I5" s="16" t="s">
        <v>12</v>
      </c>
      <c r="J5" s="16" t="s">
        <v>213</v>
      </c>
      <c r="K5" s="20" t="s">
        <v>217</v>
      </c>
      <c r="L5" s="20" t="s">
        <v>218</v>
      </c>
      <c r="M5" s="20" t="s">
        <v>219</v>
      </c>
      <c r="N5" s="20" t="s">
        <v>220</v>
      </c>
      <c r="O5" s="81" t="s">
        <v>190</v>
      </c>
      <c r="P5" s="20" t="s">
        <v>3</v>
      </c>
      <c r="Q5" s="21" t="s">
        <v>4</v>
      </c>
      <c r="R5" s="62" t="s">
        <v>221</v>
      </c>
      <c r="S5" s="16" t="s">
        <v>5</v>
      </c>
      <c r="T5" s="17" t="s">
        <v>6</v>
      </c>
    </row>
    <row r="6" spans="1:39" s="33" customFormat="1" ht="130.5" customHeight="1">
      <c r="A6" s="24" t="s">
        <v>188</v>
      </c>
      <c r="B6" s="10" t="s">
        <v>235</v>
      </c>
      <c r="C6" s="10" t="s">
        <v>10</v>
      </c>
      <c r="D6" s="13">
        <v>1</v>
      </c>
      <c r="E6" s="19" t="s">
        <v>122</v>
      </c>
      <c r="F6" s="13" t="s">
        <v>126</v>
      </c>
      <c r="G6" s="13">
        <v>10</v>
      </c>
      <c r="H6" s="19">
        <v>10</v>
      </c>
      <c r="I6" s="13">
        <v>1</v>
      </c>
      <c r="J6" s="13">
        <v>7</v>
      </c>
      <c r="K6" s="13">
        <v>5</v>
      </c>
      <c r="L6" s="13">
        <v>1</v>
      </c>
      <c r="M6" s="13">
        <v>5</v>
      </c>
      <c r="N6" s="13">
        <v>12</v>
      </c>
      <c r="O6" s="46">
        <f>I6+J6+K6+L6+M6+N6</f>
        <v>31</v>
      </c>
      <c r="P6" s="13"/>
      <c r="Q6" s="13"/>
      <c r="R6" s="13"/>
      <c r="S6" s="13">
        <v>1</v>
      </c>
      <c r="T6" s="13" t="s">
        <v>101</v>
      </c>
      <c r="U6" s="91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 s="33" customFormat="1" ht="91.5" customHeight="1">
      <c r="A7" s="24" t="s">
        <v>188</v>
      </c>
      <c r="B7" s="10" t="s">
        <v>225</v>
      </c>
      <c r="C7" s="10" t="s">
        <v>10</v>
      </c>
      <c r="D7" s="13">
        <v>2</v>
      </c>
      <c r="E7" s="19" t="s">
        <v>122</v>
      </c>
      <c r="F7" s="13" t="s">
        <v>123</v>
      </c>
      <c r="G7" s="13">
        <v>10</v>
      </c>
      <c r="H7" s="19">
        <v>10</v>
      </c>
      <c r="I7" s="13">
        <v>3</v>
      </c>
      <c r="J7" s="13">
        <v>6</v>
      </c>
      <c r="K7" s="13">
        <v>11</v>
      </c>
      <c r="L7" s="13">
        <v>1</v>
      </c>
      <c r="M7" s="13">
        <v>4</v>
      </c>
      <c r="N7" s="13">
        <v>5</v>
      </c>
      <c r="O7" s="46">
        <f>I7+J7+K7+L7+M7+N7</f>
        <v>30</v>
      </c>
      <c r="P7" s="13"/>
      <c r="Q7" s="13"/>
      <c r="R7" s="13"/>
      <c r="S7" s="13">
        <v>2</v>
      </c>
      <c r="T7" s="13" t="s">
        <v>101</v>
      </c>
      <c r="U7" s="9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s="32" customFormat="1" ht="94.5">
      <c r="A8" s="14" t="s">
        <v>188</v>
      </c>
      <c r="B8" s="10" t="s">
        <v>231</v>
      </c>
      <c r="C8" s="10" t="s">
        <v>10</v>
      </c>
      <c r="D8" s="13">
        <v>3</v>
      </c>
      <c r="E8" s="19" t="s">
        <v>122</v>
      </c>
      <c r="F8" s="13" t="s">
        <v>127</v>
      </c>
      <c r="G8" s="13">
        <v>10</v>
      </c>
      <c r="H8" s="19">
        <v>10</v>
      </c>
      <c r="I8" s="13">
        <v>3</v>
      </c>
      <c r="J8" s="13">
        <v>6</v>
      </c>
      <c r="K8" s="13">
        <v>14</v>
      </c>
      <c r="L8" s="13">
        <v>1</v>
      </c>
      <c r="M8" s="13">
        <v>5.5</v>
      </c>
      <c r="N8" s="13">
        <v>0</v>
      </c>
      <c r="O8" s="46">
        <f>I8+J8+K8+L8+M8+N8</f>
        <v>29.5</v>
      </c>
      <c r="P8" s="13"/>
      <c r="Q8" s="13"/>
      <c r="R8" s="13"/>
      <c r="S8" s="13">
        <v>3</v>
      </c>
      <c r="T8" s="13" t="s">
        <v>101</v>
      </c>
    </row>
    <row r="9" spans="1:39" s="32" customFormat="1" ht="94.5">
      <c r="A9" s="14" t="s">
        <v>188</v>
      </c>
      <c r="B9" s="10" t="s">
        <v>226</v>
      </c>
      <c r="C9" s="10" t="s">
        <v>10</v>
      </c>
      <c r="D9" s="13">
        <v>4</v>
      </c>
      <c r="E9" s="19" t="s">
        <v>168</v>
      </c>
      <c r="F9" s="13" t="s">
        <v>181</v>
      </c>
      <c r="G9" s="13">
        <v>10</v>
      </c>
      <c r="H9" s="19">
        <v>10</v>
      </c>
      <c r="I9" s="22" t="s">
        <v>25</v>
      </c>
      <c r="J9" s="19">
        <v>7</v>
      </c>
      <c r="K9" s="19">
        <v>9</v>
      </c>
      <c r="L9" s="19">
        <v>1</v>
      </c>
      <c r="M9" s="19">
        <v>0</v>
      </c>
      <c r="N9" s="19">
        <v>5</v>
      </c>
      <c r="O9" s="46">
        <f>I9+J9+K9+L9+M9+N9</f>
        <v>24</v>
      </c>
      <c r="P9" s="10"/>
      <c r="Q9" s="10"/>
      <c r="R9" s="19"/>
      <c r="S9" s="19">
        <v>4</v>
      </c>
      <c r="T9" s="13" t="s">
        <v>180</v>
      </c>
    </row>
    <row r="10" spans="1:39" s="33" customFormat="1" ht="137.25" customHeight="1">
      <c r="A10" s="24" t="s">
        <v>188</v>
      </c>
      <c r="B10" s="10" t="s">
        <v>56</v>
      </c>
      <c r="C10" s="10" t="s">
        <v>10</v>
      </c>
      <c r="D10" s="13">
        <v>5</v>
      </c>
      <c r="E10" s="19" t="s">
        <v>135</v>
      </c>
      <c r="F10" s="13" t="s">
        <v>54</v>
      </c>
      <c r="G10" s="13">
        <v>10</v>
      </c>
      <c r="H10" s="19">
        <v>10</v>
      </c>
      <c r="I10" s="22" t="s">
        <v>21</v>
      </c>
      <c r="J10" s="19">
        <v>0</v>
      </c>
      <c r="K10" s="19">
        <v>6</v>
      </c>
      <c r="L10" s="19">
        <v>1</v>
      </c>
      <c r="M10" s="19">
        <v>4</v>
      </c>
      <c r="N10" s="19">
        <v>10</v>
      </c>
      <c r="O10" s="46">
        <f>I10+J10+K10+L10+M10+N10</f>
        <v>24</v>
      </c>
      <c r="P10" s="10"/>
      <c r="Q10" s="10"/>
      <c r="R10" s="19"/>
      <c r="S10" s="19">
        <v>4</v>
      </c>
      <c r="T10" s="13" t="s">
        <v>55</v>
      </c>
      <c r="U10" s="91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33" customFormat="1" ht="133.5" customHeight="1">
      <c r="A11" s="24" t="s">
        <v>188</v>
      </c>
      <c r="B11" s="10" t="s">
        <v>233</v>
      </c>
      <c r="C11" s="10" t="s">
        <v>10</v>
      </c>
      <c r="D11" s="13">
        <v>6</v>
      </c>
      <c r="E11" s="19" t="s">
        <v>122</v>
      </c>
      <c r="F11" s="13" t="s">
        <v>129</v>
      </c>
      <c r="G11" s="13">
        <v>10</v>
      </c>
      <c r="H11" s="13">
        <v>10</v>
      </c>
      <c r="I11" s="13">
        <v>4</v>
      </c>
      <c r="J11" s="13">
        <v>3</v>
      </c>
      <c r="K11" s="13">
        <v>6</v>
      </c>
      <c r="L11" s="13">
        <v>1</v>
      </c>
      <c r="M11" s="13">
        <v>0</v>
      </c>
      <c r="N11" s="13">
        <v>5</v>
      </c>
      <c r="O11" s="46">
        <f>I11+J11+K11+L11+M11+N11</f>
        <v>19</v>
      </c>
      <c r="P11" s="13"/>
      <c r="Q11" s="13"/>
      <c r="R11" s="13"/>
      <c r="S11" s="13">
        <v>5</v>
      </c>
      <c r="T11" s="13" t="s">
        <v>101</v>
      </c>
      <c r="U11" s="91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 s="32" customFormat="1" ht="94.5">
      <c r="A12" s="14" t="s">
        <v>188</v>
      </c>
      <c r="B12" s="10" t="s">
        <v>237</v>
      </c>
      <c r="C12" s="10" t="s">
        <v>10</v>
      </c>
      <c r="D12" s="13">
        <v>7</v>
      </c>
      <c r="E12" s="19" t="s">
        <v>168</v>
      </c>
      <c r="F12" s="13" t="s">
        <v>182</v>
      </c>
      <c r="G12" s="13">
        <v>10</v>
      </c>
      <c r="H12" s="19">
        <v>10</v>
      </c>
      <c r="I12" s="22" t="s">
        <v>229</v>
      </c>
      <c r="J12" s="19">
        <v>0</v>
      </c>
      <c r="K12" s="19">
        <v>2</v>
      </c>
      <c r="L12" s="19">
        <v>1</v>
      </c>
      <c r="M12" s="19">
        <v>4</v>
      </c>
      <c r="N12" s="19">
        <v>10</v>
      </c>
      <c r="O12" s="46">
        <f>I12+J12+K12+L12+M12+N12</f>
        <v>18</v>
      </c>
      <c r="P12" s="10"/>
      <c r="Q12" s="10"/>
      <c r="R12" s="19"/>
      <c r="S12" s="19">
        <v>6</v>
      </c>
      <c r="T12" s="13" t="s">
        <v>180</v>
      </c>
    </row>
    <row r="13" spans="1:39" s="32" customFormat="1" ht="94.5">
      <c r="A13" s="14" t="s">
        <v>188</v>
      </c>
      <c r="B13" s="10" t="s">
        <v>234</v>
      </c>
      <c r="C13" s="10" t="s">
        <v>10</v>
      </c>
      <c r="D13" s="13">
        <v>8</v>
      </c>
      <c r="E13" s="19" t="s">
        <v>122</v>
      </c>
      <c r="F13" s="13" t="s">
        <v>128</v>
      </c>
      <c r="G13" s="13">
        <v>10</v>
      </c>
      <c r="H13" s="13">
        <v>10</v>
      </c>
      <c r="I13" s="13">
        <v>3</v>
      </c>
      <c r="J13" s="13">
        <v>7</v>
      </c>
      <c r="K13" s="13">
        <v>1</v>
      </c>
      <c r="L13" s="13">
        <v>0.5</v>
      </c>
      <c r="M13" s="13">
        <v>6.5</v>
      </c>
      <c r="N13" s="13">
        <v>0</v>
      </c>
      <c r="O13" s="46">
        <f>I13+J13+K13+L13+M13+N13</f>
        <v>18</v>
      </c>
      <c r="P13" s="13"/>
      <c r="Q13" s="13"/>
      <c r="R13" s="13"/>
      <c r="S13" s="13">
        <v>6</v>
      </c>
      <c r="T13" s="13" t="s">
        <v>101</v>
      </c>
    </row>
    <row r="14" spans="1:39" s="32" customFormat="1" ht="94.5">
      <c r="A14" s="14" t="s">
        <v>188</v>
      </c>
      <c r="B14" s="10" t="s">
        <v>228</v>
      </c>
      <c r="C14" s="10" t="s">
        <v>10</v>
      </c>
      <c r="D14" s="13">
        <v>9</v>
      </c>
      <c r="E14" s="19" t="s">
        <v>122</v>
      </c>
      <c r="F14" s="13" t="s">
        <v>125</v>
      </c>
      <c r="G14" s="13">
        <v>10</v>
      </c>
      <c r="H14" s="19">
        <v>10</v>
      </c>
      <c r="I14" s="13">
        <v>3</v>
      </c>
      <c r="J14" s="13">
        <v>0</v>
      </c>
      <c r="K14" s="13">
        <v>7</v>
      </c>
      <c r="L14" s="13">
        <v>2.5</v>
      </c>
      <c r="M14" s="13">
        <v>1</v>
      </c>
      <c r="N14" s="13">
        <v>0</v>
      </c>
      <c r="O14" s="46">
        <f>I14+J14+K14+L14+M14+N14</f>
        <v>13.5</v>
      </c>
      <c r="P14" s="13"/>
      <c r="Q14" s="13"/>
      <c r="R14" s="13"/>
      <c r="S14" s="13">
        <v>7</v>
      </c>
      <c r="T14" s="13" t="s">
        <v>101</v>
      </c>
    </row>
    <row r="15" spans="1:39" s="32" customFormat="1" ht="94.5">
      <c r="A15" s="14" t="s">
        <v>188</v>
      </c>
      <c r="B15" s="10" t="s">
        <v>232</v>
      </c>
      <c r="C15" s="10" t="s">
        <v>10</v>
      </c>
      <c r="D15" s="13">
        <v>10</v>
      </c>
      <c r="E15" s="19" t="s">
        <v>122</v>
      </c>
      <c r="F15" s="13" t="s">
        <v>121</v>
      </c>
      <c r="G15" s="13">
        <v>10</v>
      </c>
      <c r="H15" s="19">
        <v>10</v>
      </c>
      <c r="I15" s="22" t="s">
        <v>11</v>
      </c>
      <c r="J15" s="19">
        <v>6</v>
      </c>
      <c r="K15" s="19">
        <v>0</v>
      </c>
      <c r="L15" s="19">
        <v>0</v>
      </c>
      <c r="M15" s="19">
        <v>5</v>
      </c>
      <c r="N15" s="19">
        <v>0</v>
      </c>
      <c r="O15" s="46">
        <f>I15+J15+K15+L15+M15+N15</f>
        <v>11</v>
      </c>
      <c r="P15" s="10"/>
      <c r="Q15" s="10"/>
      <c r="R15" s="19"/>
      <c r="S15" s="19">
        <v>8</v>
      </c>
      <c r="T15" s="13" t="s">
        <v>101</v>
      </c>
    </row>
    <row r="16" spans="1:39" s="32" customFormat="1" ht="94.5">
      <c r="A16" s="14" t="s">
        <v>188</v>
      </c>
      <c r="B16" s="10" t="s">
        <v>178</v>
      </c>
      <c r="C16" s="10" t="s">
        <v>10</v>
      </c>
      <c r="D16" s="13">
        <v>11</v>
      </c>
      <c r="E16" s="19" t="s">
        <v>168</v>
      </c>
      <c r="F16" s="13" t="s">
        <v>179</v>
      </c>
      <c r="G16" s="13">
        <v>10</v>
      </c>
      <c r="H16" s="19">
        <v>10</v>
      </c>
      <c r="I16" s="22" t="s">
        <v>21</v>
      </c>
      <c r="J16" s="19">
        <v>1</v>
      </c>
      <c r="K16" s="19">
        <v>0</v>
      </c>
      <c r="L16" s="19">
        <v>0</v>
      </c>
      <c r="M16" s="19">
        <v>4</v>
      </c>
      <c r="N16" s="19">
        <v>0</v>
      </c>
      <c r="O16" s="46">
        <f>I16+J16+K16+L16+M16+N16</f>
        <v>8</v>
      </c>
      <c r="P16" s="10"/>
      <c r="Q16" s="10"/>
      <c r="R16" s="19"/>
      <c r="S16" s="19">
        <v>9</v>
      </c>
      <c r="T16" s="13" t="s">
        <v>180</v>
      </c>
    </row>
    <row r="17" spans="1:39" s="33" customFormat="1" ht="91.15" customHeight="1">
      <c r="A17" s="24"/>
      <c r="B17" s="10" t="s">
        <v>236</v>
      </c>
      <c r="C17" s="10" t="s">
        <v>10</v>
      </c>
      <c r="D17" s="13">
        <v>12</v>
      </c>
      <c r="E17" s="19" t="s">
        <v>168</v>
      </c>
      <c r="F17" s="13" t="s">
        <v>183</v>
      </c>
      <c r="G17" s="13">
        <v>10</v>
      </c>
      <c r="H17" s="19">
        <v>10</v>
      </c>
      <c r="I17" s="22" t="s">
        <v>25</v>
      </c>
      <c r="J17" s="19">
        <v>1</v>
      </c>
      <c r="K17" s="19">
        <v>0</v>
      </c>
      <c r="L17" s="19">
        <v>0</v>
      </c>
      <c r="M17" s="19">
        <v>0</v>
      </c>
      <c r="N17" s="19">
        <v>3</v>
      </c>
      <c r="O17" s="46">
        <f>I17+J17+K17+L17+M17+N17</f>
        <v>6</v>
      </c>
      <c r="P17" s="10"/>
      <c r="Q17" s="10"/>
      <c r="R17" s="19"/>
      <c r="S17" s="19">
        <v>10</v>
      </c>
      <c r="T17" s="13" t="s">
        <v>180</v>
      </c>
      <c r="U17" s="91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 s="32" customFormat="1" ht="94.5">
      <c r="A18" s="14" t="s">
        <v>188</v>
      </c>
      <c r="B18" s="10" t="s">
        <v>227</v>
      </c>
      <c r="C18" s="10" t="s">
        <v>10</v>
      </c>
      <c r="D18" s="13">
        <v>13</v>
      </c>
      <c r="E18" s="19" t="s">
        <v>122</v>
      </c>
      <c r="F18" s="13" t="s">
        <v>124</v>
      </c>
      <c r="G18" s="13">
        <v>10</v>
      </c>
      <c r="H18" s="19">
        <v>10</v>
      </c>
      <c r="I18" s="13">
        <v>3</v>
      </c>
      <c r="J18" s="13">
        <v>1</v>
      </c>
      <c r="K18" s="13">
        <v>0</v>
      </c>
      <c r="L18" s="13">
        <v>0</v>
      </c>
      <c r="M18" s="13">
        <v>0</v>
      </c>
      <c r="N18" s="13">
        <v>2</v>
      </c>
      <c r="O18" s="46">
        <f>I18+J18+K18+L18+M18+N18</f>
        <v>6</v>
      </c>
      <c r="P18" s="13"/>
      <c r="Q18" s="13"/>
      <c r="R18" s="13"/>
      <c r="S18" s="13">
        <v>10</v>
      </c>
      <c r="T18" s="13" t="s">
        <v>101</v>
      </c>
    </row>
    <row r="19" spans="1:39" s="32" customFormat="1" ht="94.5">
      <c r="A19" s="14" t="s">
        <v>188</v>
      </c>
      <c r="B19" s="10" t="s">
        <v>238</v>
      </c>
      <c r="C19" s="10" t="s">
        <v>10</v>
      </c>
      <c r="D19" s="13">
        <v>14</v>
      </c>
      <c r="E19" s="19" t="s">
        <v>135</v>
      </c>
      <c r="F19" s="13" t="s">
        <v>19</v>
      </c>
      <c r="G19" s="13">
        <v>10</v>
      </c>
      <c r="H19" s="19">
        <v>10</v>
      </c>
      <c r="I19" s="22" t="s">
        <v>229</v>
      </c>
      <c r="J19" s="19">
        <v>0</v>
      </c>
      <c r="K19" s="19">
        <v>1</v>
      </c>
      <c r="L19" s="19">
        <v>0</v>
      </c>
      <c r="M19" s="19">
        <v>0</v>
      </c>
      <c r="N19" s="19">
        <v>0</v>
      </c>
      <c r="O19" s="46">
        <f>I19+J19+K19+L19+M19+N19</f>
        <v>2</v>
      </c>
      <c r="P19" s="10"/>
      <c r="Q19" s="10"/>
      <c r="R19" s="19"/>
      <c r="S19" s="19">
        <v>11</v>
      </c>
      <c r="T19" s="13" t="s">
        <v>20</v>
      </c>
    </row>
    <row r="20" spans="1:39" s="32" customFormat="1" ht="94.5">
      <c r="A20" s="14"/>
      <c r="B20" s="10" t="s">
        <v>230</v>
      </c>
      <c r="C20" s="10" t="s">
        <v>10</v>
      </c>
      <c r="D20" s="13">
        <v>15</v>
      </c>
      <c r="E20" s="19" t="s">
        <v>34</v>
      </c>
      <c r="F20" s="13" t="s">
        <v>36</v>
      </c>
      <c r="G20" s="13">
        <v>10</v>
      </c>
      <c r="H20" s="13">
        <v>10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46">
        <f>I20+J20+K20+L20+M20+N20</f>
        <v>0</v>
      </c>
      <c r="P20" s="13"/>
      <c r="Q20" s="13"/>
      <c r="R20" s="13"/>
      <c r="S20" s="13">
        <v>12</v>
      </c>
      <c r="T20" s="13" t="s">
        <v>35</v>
      </c>
    </row>
    <row r="21" spans="1:39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6"/>
      <c r="P21" s="13"/>
      <c r="Q21" s="13"/>
      <c r="R21" s="13"/>
      <c r="S21" s="13"/>
      <c r="T21" s="13"/>
    </row>
    <row r="22" spans="1:39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46"/>
      <c r="P22" s="13"/>
      <c r="Q22" s="13"/>
      <c r="R22" s="13"/>
      <c r="S22" s="13"/>
      <c r="T22" s="13"/>
    </row>
  </sheetData>
  <sortState ref="A6:T20">
    <sortCondition descending="1" ref="O6:O20"/>
  </sortState>
  <mergeCells count="4">
    <mergeCell ref="B4:F4"/>
    <mergeCell ref="B1:N1"/>
    <mergeCell ref="B2:N2"/>
    <mergeCell ref="B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5"/>
  <sheetViews>
    <sheetView zoomScaleNormal="100" workbookViewId="0">
      <selection activeCell="S12" sqref="S12"/>
    </sheetView>
  </sheetViews>
  <sheetFormatPr defaultRowHeight="15.75"/>
  <cols>
    <col min="1" max="1" width="13.140625" style="85" customWidth="1"/>
    <col min="2" max="2" width="9.42578125" style="25" customWidth="1"/>
    <col min="3" max="3" width="13.140625" style="45" customWidth="1"/>
    <col min="4" max="4" width="7.5703125" style="45" customWidth="1"/>
    <col min="5" max="5" width="25.28515625" style="45" customWidth="1"/>
    <col min="6" max="6" width="18.140625" style="45" customWidth="1"/>
    <col min="7" max="14" width="13.140625" style="45" customWidth="1"/>
    <col min="15" max="15" width="13.140625" style="74" customWidth="1"/>
    <col min="16" max="16" width="13.140625" style="45" customWidth="1"/>
    <col min="17" max="17" width="8.85546875" style="45" customWidth="1"/>
    <col min="18" max="19" width="13.140625" style="45" customWidth="1"/>
    <col min="20" max="20" width="16.42578125" style="45" customWidth="1"/>
    <col min="21" max="16384" width="9.140625" style="7"/>
  </cols>
  <sheetData>
    <row r="1" spans="1:39" s="8" customFormat="1" ht="15.75" customHeight="1">
      <c r="A1" s="101" t="s">
        <v>210</v>
      </c>
      <c r="B1" s="101"/>
      <c r="C1" s="101"/>
      <c r="D1" s="101"/>
      <c r="E1" s="101"/>
      <c r="F1" s="101"/>
      <c r="G1" s="102"/>
      <c r="H1" s="102"/>
      <c r="I1" s="102"/>
      <c r="J1" s="102"/>
      <c r="K1" s="102"/>
      <c r="L1" s="102"/>
      <c r="M1" s="68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9" s="8" customFormat="1" ht="15.75" customHeight="1">
      <c r="A2" s="101" t="s">
        <v>193</v>
      </c>
      <c r="B2" s="101"/>
      <c r="C2" s="101"/>
      <c r="D2" s="101"/>
      <c r="E2" s="101"/>
      <c r="F2" s="101"/>
      <c r="G2" s="102"/>
      <c r="H2" s="102"/>
      <c r="I2" s="102"/>
      <c r="J2" s="102"/>
      <c r="K2" s="102"/>
      <c r="L2" s="102"/>
      <c r="M2" s="6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39" s="8" customFormat="1" ht="36" customHeight="1">
      <c r="A3" s="101" t="s">
        <v>195</v>
      </c>
      <c r="B3" s="101"/>
      <c r="C3" s="101"/>
      <c r="D3" s="101"/>
      <c r="E3" s="101"/>
      <c r="F3" s="101"/>
      <c r="G3" s="102"/>
      <c r="H3" s="102"/>
      <c r="I3" s="102"/>
      <c r="J3" s="102"/>
      <c r="K3" s="102"/>
      <c r="L3" s="102"/>
      <c r="M3" s="68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39" s="8" customFormat="1" ht="15.75" customHeight="1">
      <c r="A4" s="103" t="s">
        <v>211</v>
      </c>
      <c r="B4" s="103"/>
      <c r="C4" s="103"/>
      <c r="D4" s="103"/>
      <c r="E4" s="103"/>
      <c r="F4" s="69"/>
      <c r="G4" s="11"/>
      <c r="H4" s="12"/>
      <c r="I4" s="1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2"/>
      <c r="V4" s="1"/>
      <c r="W4" s="5"/>
      <c r="X4" s="4"/>
      <c r="Y4" s="6"/>
      <c r="Z4" s="3"/>
    </row>
    <row r="5" spans="1:39" s="32" customFormat="1" ht="81.75" customHeight="1">
      <c r="A5" s="84" t="s">
        <v>222</v>
      </c>
      <c r="B5" s="84" t="s">
        <v>7</v>
      </c>
      <c r="C5" s="17" t="s">
        <v>8</v>
      </c>
      <c r="D5" s="16" t="s">
        <v>0</v>
      </c>
      <c r="E5" s="16" t="s">
        <v>9</v>
      </c>
      <c r="F5" s="16" t="s">
        <v>1</v>
      </c>
      <c r="G5" s="16" t="s">
        <v>2</v>
      </c>
      <c r="H5" s="16" t="s">
        <v>189</v>
      </c>
      <c r="I5" s="16" t="s">
        <v>12</v>
      </c>
      <c r="J5" s="16" t="s">
        <v>213</v>
      </c>
      <c r="K5" s="20" t="s">
        <v>217</v>
      </c>
      <c r="L5" s="20" t="s">
        <v>218</v>
      </c>
      <c r="M5" s="62" t="s">
        <v>219</v>
      </c>
      <c r="N5" s="62" t="s">
        <v>220</v>
      </c>
      <c r="O5" s="81" t="s">
        <v>190</v>
      </c>
      <c r="P5" s="62" t="s">
        <v>3</v>
      </c>
      <c r="Q5" s="62" t="s">
        <v>4</v>
      </c>
      <c r="R5" s="62" t="s">
        <v>221</v>
      </c>
      <c r="S5" s="16" t="s">
        <v>5</v>
      </c>
      <c r="T5" s="17" t="s">
        <v>6</v>
      </c>
    </row>
    <row r="6" spans="1:39" s="33" customFormat="1" ht="110.25" customHeight="1">
      <c r="A6" s="24" t="s">
        <v>188</v>
      </c>
      <c r="B6" s="33">
        <v>1107</v>
      </c>
      <c r="C6" s="93" t="s">
        <v>10</v>
      </c>
      <c r="D6" s="10">
        <v>1</v>
      </c>
      <c r="E6" s="13" t="s">
        <v>158</v>
      </c>
      <c r="F6" s="13" t="s">
        <v>184</v>
      </c>
      <c r="G6" s="19">
        <v>11</v>
      </c>
      <c r="H6" s="19">
        <v>11</v>
      </c>
      <c r="I6" s="22" t="s">
        <v>25</v>
      </c>
      <c r="J6" s="19">
        <v>2</v>
      </c>
      <c r="K6" s="19">
        <v>12</v>
      </c>
      <c r="L6" s="19">
        <v>5</v>
      </c>
      <c r="M6" s="19">
        <v>1</v>
      </c>
      <c r="N6" s="19">
        <v>8</v>
      </c>
      <c r="O6" s="46">
        <f t="shared" ref="O6:O13" si="0">I6+J6+K6+L6+M6+N6</f>
        <v>30</v>
      </c>
      <c r="P6" s="10"/>
      <c r="Q6" s="10"/>
      <c r="R6" s="19"/>
      <c r="S6" s="19">
        <v>1</v>
      </c>
      <c r="T6" s="13" t="s">
        <v>185</v>
      </c>
      <c r="U6" s="91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 s="33" customFormat="1" ht="91.5" customHeight="1">
      <c r="A7" s="94" t="s">
        <v>188</v>
      </c>
      <c r="B7" s="33">
        <v>1105</v>
      </c>
      <c r="C7" s="93" t="s">
        <v>10</v>
      </c>
      <c r="D7" s="10">
        <v>2</v>
      </c>
      <c r="E7" s="13" t="s">
        <v>131</v>
      </c>
      <c r="F7" s="13" t="s">
        <v>132</v>
      </c>
      <c r="G7" s="13">
        <v>11</v>
      </c>
      <c r="H7" s="13">
        <v>11</v>
      </c>
      <c r="I7" s="13">
        <v>1</v>
      </c>
      <c r="J7" s="13">
        <v>0</v>
      </c>
      <c r="K7" s="13">
        <v>0</v>
      </c>
      <c r="L7" s="13">
        <v>6.5</v>
      </c>
      <c r="M7" s="13">
        <v>11</v>
      </c>
      <c r="N7" s="13">
        <v>8</v>
      </c>
      <c r="O7" s="46">
        <f t="shared" si="0"/>
        <v>26.5</v>
      </c>
      <c r="P7" s="13"/>
      <c r="Q7" s="13"/>
      <c r="R7" s="19"/>
      <c r="S7" s="13">
        <v>2</v>
      </c>
      <c r="T7" s="13" t="s">
        <v>105</v>
      </c>
      <c r="U7" s="9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s="33" customFormat="1" ht="91.5" customHeight="1">
      <c r="A8" s="24" t="s">
        <v>188</v>
      </c>
      <c r="B8" s="33">
        <v>1104</v>
      </c>
      <c r="C8" s="93" t="s">
        <v>10</v>
      </c>
      <c r="D8" s="10">
        <v>3</v>
      </c>
      <c r="E8" s="13" t="s">
        <v>131</v>
      </c>
      <c r="F8" s="13" t="s">
        <v>133</v>
      </c>
      <c r="G8" s="13">
        <v>11</v>
      </c>
      <c r="H8" s="13">
        <v>11</v>
      </c>
      <c r="I8" s="13">
        <v>3</v>
      </c>
      <c r="J8" s="13">
        <v>0</v>
      </c>
      <c r="K8" s="13">
        <v>11</v>
      </c>
      <c r="L8" s="13">
        <v>5</v>
      </c>
      <c r="M8" s="13">
        <v>4</v>
      </c>
      <c r="N8" s="13">
        <v>2</v>
      </c>
      <c r="O8" s="46">
        <f t="shared" si="0"/>
        <v>25</v>
      </c>
      <c r="P8" s="13"/>
      <c r="Q8" s="13"/>
      <c r="R8" s="13"/>
      <c r="S8" s="13">
        <v>3</v>
      </c>
      <c r="T8" s="13" t="s">
        <v>105</v>
      </c>
      <c r="U8" s="91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 s="33" customFormat="1" ht="91.5" customHeight="1">
      <c r="A9" s="24" t="s">
        <v>188</v>
      </c>
      <c r="B9" s="33">
        <v>1108</v>
      </c>
      <c r="C9" s="93" t="s">
        <v>10</v>
      </c>
      <c r="D9" s="10">
        <v>4</v>
      </c>
      <c r="E9" s="13" t="s">
        <v>131</v>
      </c>
      <c r="F9" s="13" t="s">
        <v>130</v>
      </c>
      <c r="G9" s="19">
        <v>11</v>
      </c>
      <c r="H9" s="19">
        <v>11</v>
      </c>
      <c r="I9" s="22" t="s">
        <v>31</v>
      </c>
      <c r="J9" s="19">
        <v>0</v>
      </c>
      <c r="K9" s="19">
        <v>0</v>
      </c>
      <c r="L9" s="19">
        <v>0</v>
      </c>
      <c r="M9" s="19">
        <v>4</v>
      </c>
      <c r="N9" s="19">
        <v>10</v>
      </c>
      <c r="O9" s="46">
        <f t="shared" si="0"/>
        <v>19</v>
      </c>
      <c r="P9" s="10"/>
      <c r="Q9" s="10"/>
      <c r="R9" s="19"/>
      <c r="S9" s="19">
        <v>4</v>
      </c>
      <c r="T9" s="13" t="s">
        <v>105</v>
      </c>
      <c r="U9" s="91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</row>
    <row r="10" spans="1:39" s="32" customFormat="1" ht="110.25">
      <c r="A10" s="24" t="s">
        <v>188</v>
      </c>
      <c r="B10" s="33">
        <v>1103</v>
      </c>
      <c r="C10" s="93" t="s">
        <v>10</v>
      </c>
      <c r="D10" s="10">
        <v>5</v>
      </c>
      <c r="E10" s="19" t="s">
        <v>134</v>
      </c>
      <c r="F10" s="13" t="s">
        <v>50</v>
      </c>
      <c r="G10" s="19">
        <v>11</v>
      </c>
      <c r="H10" s="19">
        <v>11</v>
      </c>
      <c r="I10" s="22" t="s">
        <v>29</v>
      </c>
      <c r="J10" s="19">
        <v>1</v>
      </c>
      <c r="K10" s="19">
        <v>1</v>
      </c>
      <c r="L10" s="19">
        <v>9</v>
      </c>
      <c r="M10" s="19">
        <v>2</v>
      </c>
      <c r="N10" s="19">
        <v>0</v>
      </c>
      <c r="O10" s="46">
        <f t="shared" si="0"/>
        <v>17</v>
      </c>
      <c r="P10" s="10"/>
      <c r="Q10" s="10"/>
      <c r="R10" s="19"/>
      <c r="S10" s="19">
        <v>5</v>
      </c>
      <c r="T10" s="13" t="s">
        <v>51</v>
      </c>
    </row>
    <row r="11" spans="1:39" s="33" customFormat="1" ht="91.5" customHeight="1">
      <c r="A11" s="24" t="s">
        <v>188</v>
      </c>
      <c r="B11" s="33">
        <v>1106</v>
      </c>
      <c r="C11" s="93" t="s">
        <v>10</v>
      </c>
      <c r="D11" s="10">
        <v>6</v>
      </c>
      <c r="E11" s="13" t="s">
        <v>158</v>
      </c>
      <c r="F11" s="13" t="s">
        <v>186</v>
      </c>
      <c r="G11" s="19">
        <v>11</v>
      </c>
      <c r="H11" s="19">
        <v>11</v>
      </c>
      <c r="I11" s="22" t="s">
        <v>11</v>
      </c>
      <c r="J11" s="19">
        <v>0</v>
      </c>
      <c r="K11" s="19">
        <v>2</v>
      </c>
      <c r="L11" s="19">
        <v>2</v>
      </c>
      <c r="M11" s="19">
        <v>0</v>
      </c>
      <c r="N11" s="19">
        <v>13</v>
      </c>
      <c r="O11" s="46">
        <f t="shared" si="0"/>
        <v>17</v>
      </c>
      <c r="P11" s="10"/>
      <c r="Q11" s="10"/>
      <c r="R11" s="19"/>
      <c r="S11" s="19">
        <v>5</v>
      </c>
      <c r="T11" s="13" t="s">
        <v>185</v>
      </c>
      <c r="U11" s="91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 s="33" customFormat="1" ht="91.5" customHeight="1">
      <c r="A12" s="24" t="s">
        <v>188</v>
      </c>
      <c r="B12" s="33">
        <v>1102</v>
      </c>
      <c r="C12" s="83" t="s">
        <v>10</v>
      </c>
      <c r="D12" s="10">
        <v>7</v>
      </c>
      <c r="E12" s="19" t="s">
        <v>134</v>
      </c>
      <c r="F12" s="13" t="s">
        <v>52</v>
      </c>
      <c r="G12" s="13">
        <v>11</v>
      </c>
      <c r="H12" s="13">
        <v>11</v>
      </c>
      <c r="I12" s="13">
        <v>3</v>
      </c>
      <c r="J12" s="13">
        <v>0</v>
      </c>
      <c r="K12" s="13">
        <v>0</v>
      </c>
      <c r="L12" s="13">
        <v>3</v>
      </c>
      <c r="M12" s="13">
        <v>1</v>
      </c>
      <c r="N12" s="13">
        <v>0</v>
      </c>
      <c r="O12" s="46">
        <f t="shared" si="0"/>
        <v>7</v>
      </c>
      <c r="P12" s="13"/>
      <c r="Q12" s="13"/>
      <c r="R12" s="13"/>
      <c r="S12" s="13">
        <v>6</v>
      </c>
      <c r="T12" s="13" t="s">
        <v>51</v>
      </c>
      <c r="U12" s="91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 s="77" customFormat="1" ht="91.5" customHeight="1">
      <c r="A13" s="24" t="s">
        <v>188</v>
      </c>
      <c r="B13" s="33">
        <v>1101</v>
      </c>
      <c r="C13" s="83" t="s">
        <v>10</v>
      </c>
      <c r="D13" s="10">
        <v>8</v>
      </c>
      <c r="E13" s="19" t="s">
        <v>134</v>
      </c>
      <c r="F13" s="13" t="s">
        <v>53</v>
      </c>
      <c r="G13" s="13">
        <v>11</v>
      </c>
      <c r="H13" s="13">
        <v>11</v>
      </c>
      <c r="I13" s="13">
        <v>1</v>
      </c>
      <c r="J13" s="13">
        <v>0</v>
      </c>
      <c r="K13" s="13">
        <v>0</v>
      </c>
      <c r="L13" s="13">
        <v>0.5</v>
      </c>
      <c r="M13" s="13">
        <v>3.5</v>
      </c>
      <c r="N13" s="13">
        <v>0</v>
      </c>
      <c r="O13" s="46">
        <f t="shared" si="0"/>
        <v>5</v>
      </c>
      <c r="P13" s="13"/>
      <c r="Q13" s="13"/>
      <c r="R13" s="13"/>
      <c r="S13" s="13">
        <v>7</v>
      </c>
      <c r="T13" s="13" t="s">
        <v>51</v>
      </c>
    </row>
    <row r="14" spans="1:39" s="32" customFormat="1">
      <c r="A14" s="94"/>
      <c r="B14" s="76"/>
      <c r="C14" s="8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46"/>
      <c r="P14" s="13"/>
      <c r="Q14" s="13"/>
      <c r="R14" s="13"/>
      <c r="S14" s="13"/>
      <c r="T14" s="13"/>
    </row>
    <row r="15" spans="1:39" s="32" customFormat="1">
      <c r="A15" s="94"/>
      <c r="B15" s="7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74"/>
      <c r="P15" s="45"/>
      <c r="Q15" s="45"/>
      <c r="R15" s="45"/>
      <c r="S15" s="45"/>
      <c r="T15" s="45"/>
    </row>
  </sheetData>
  <sortState ref="A6:T13">
    <sortCondition descending="1" ref="O6:O13"/>
  </sortState>
  <mergeCells count="4">
    <mergeCell ref="A1:L1"/>
    <mergeCell ref="A2:L2"/>
    <mergeCell ref="A3:L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 </vt:lpstr>
      <vt:lpstr>7 класс   </vt:lpstr>
      <vt:lpstr>8 класс</vt:lpstr>
      <vt:lpstr>9 класс  </vt:lpstr>
      <vt:lpstr>10 класс  </vt:lpstr>
      <vt:lpstr>11класс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2025-11-19T07:32:34Z</dcterms:modified>
</cp:coreProperties>
</file>