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95"/>
  </bookViews>
  <sheets>
    <sheet name="4 класс " sheetId="33" r:id="rId1"/>
    <sheet name="5 класс " sheetId="34" r:id="rId2"/>
    <sheet name="6 класс " sheetId="35" r:id="rId3"/>
    <sheet name="7 класс   " sheetId="28" r:id="rId4"/>
    <sheet name="8 класс" sheetId="36" r:id="rId5"/>
    <sheet name="9 класс  " sheetId="26" r:id="rId6"/>
    <sheet name="10 класс  " sheetId="37" r:id="rId7"/>
    <sheet name="11класс " sheetId="29" r:id="rId8"/>
  </sheets>
  <calcPr calcId="125725"/>
  <fileRecoveryPr autoRecover="0"/>
</workbook>
</file>

<file path=xl/calcChain.xml><?xml version="1.0" encoding="utf-8"?>
<calcChain xmlns="http://schemas.openxmlformats.org/spreadsheetml/2006/main">
  <c r="S22" i="29"/>
  <c r="S6"/>
  <c r="S27" i="37"/>
  <c r="S24"/>
  <c r="O47" i="26"/>
  <c r="O41"/>
  <c r="O36"/>
  <c r="O34"/>
  <c r="O26"/>
  <c r="O24"/>
  <c r="O21"/>
  <c r="O13"/>
  <c r="O12"/>
  <c r="O10"/>
  <c r="O7"/>
  <c r="O48" i="36"/>
  <c r="O45"/>
  <c r="O43"/>
  <c r="O36"/>
  <c r="O31"/>
  <c r="O28"/>
  <c r="O26"/>
  <c r="O24"/>
  <c r="O23"/>
  <c r="O19"/>
  <c r="O15"/>
  <c r="O37" i="28"/>
  <c r="O33"/>
  <c r="O23"/>
  <c r="O19"/>
  <c r="O15"/>
  <c r="R28" i="35"/>
  <c r="R27"/>
  <c r="R13"/>
  <c r="R42"/>
  <c r="R25"/>
  <c r="R16"/>
  <c r="R17"/>
  <c r="R15"/>
  <c r="R38" i="34"/>
  <c r="R37"/>
  <c r="R27"/>
  <c r="R26"/>
  <c r="Q95" i="33"/>
  <c r="Q92"/>
  <c r="Q85"/>
  <c r="Q79"/>
  <c r="Q77"/>
  <c r="Q74"/>
  <c r="Q69"/>
  <c r="Q46"/>
  <c r="Q42"/>
  <c r="Q41"/>
  <c r="Q35"/>
  <c r="Q28"/>
  <c r="Q26"/>
  <c r="Q27"/>
  <c r="Q23"/>
  <c r="Q21"/>
  <c r="S15" i="37"/>
  <c r="S21"/>
  <c r="S22"/>
  <c r="S20"/>
  <c r="O39" i="26"/>
  <c r="O29"/>
  <c r="O30"/>
  <c r="O47" i="36"/>
  <c r="O40"/>
  <c r="O34"/>
  <c r="R21" i="34"/>
  <c r="R39"/>
  <c r="Q63" i="33"/>
  <c r="Q36"/>
  <c r="Q31"/>
  <c r="Q20"/>
  <c r="Q11"/>
  <c r="Q7"/>
  <c r="R36" i="34"/>
  <c r="R35"/>
  <c r="R34"/>
  <c r="R30"/>
  <c r="R29"/>
  <c r="R23"/>
  <c r="R22"/>
  <c r="R20"/>
  <c r="R16"/>
  <c r="R12"/>
  <c r="R9"/>
  <c r="R36" i="35"/>
  <c r="R33"/>
  <c r="R32"/>
  <c r="R30"/>
  <c r="R24"/>
  <c r="R12"/>
  <c r="O44" i="28"/>
  <c r="O43"/>
  <c r="O36"/>
  <c r="O34"/>
  <c r="O32"/>
  <c r="O30"/>
  <c r="O27"/>
  <c r="O24"/>
  <c r="O12"/>
  <c r="O10"/>
  <c r="O9"/>
  <c r="O7"/>
  <c r="O6"/>
  <c r="O32" i="36"/>
  <c r="O21"/>
  <c r="O18"/>
  <c r="O17"/>
  <c r="O14"/>
  <c r="O11"/>
  <c r="O23" i="26"/>
  <c r="O20"/>
  <c r="O19"/>
  <c r="O18"/>
  <c r="O17"/>
  <c r="O16"/>
  <c r="S23" i="37"/>
  <c r="S17"/>
  <c r="S16"/>
  <c r="S14"/>
  <c r="S9"/>
  <c r="S30" i="29"/>
  <c r="S23"/>
  <c r="S21"/>
  <c r="S20"/>
  <c r="S18"/>
  <c r="S16"/>
  <c r="S15"/>
  <c r="S13"/>
  <c r="S12"/>
  <c r="Q56" i="33" l="1"/>
  <c r="Q64"/>
  <c r="R41" i="35"/>
  <c r="R44"/>
  <c r="O22" i="26"/>
  <c r="S29" i="29"/>
  <c r="S32"/>
  <c r="R47" i="34"/>
  <c r="R46"/>
  <c r="R45"/>
  <c r="R44"/>
  <c r="R43"/>
  <c r="R42"/>
  <c r="R41"/>
  <c r="R46" i="35"/>
  <c r="R45"/>
  <c r="R20"/>
  <c r="R11"/>
  <c r="R9"/>
  <c r="R8"/>
  <c r="R7"/>
  <c r="R6"/>
  <c r="O46" i="28"/>
  <c r="O41"/>
  <c r="O35"/>
  <c r="O40"/>
  <c r="O49" i="36"/>
  <c r="O46"/>
  <c r="O44"/>
  <c r="O51" i="26"/>
  <c r="O50"/>
  <c r="O49"/>
  <c r="O44"/>
  <c r="O38"/>
  <c r="O46"/>
  <c r="O45"/>
  <c r="S30" i="37"/>
  <c r="S29"/>
  <c r="S28"/>
  <c r="S26"/>
  <c r="S25"/>
  <c r="S38" i="29"/>
  <c r="S37"/>
  <c r="S36"/>
  <c r="S35"/>
  <c r="S33"/>
  <c r="S34"/>
  <c r="S31"/>
  <c r="S17"/>
  <c r="S19" i="37"/>
  <c r="O40" i="26"/>
  <c r="O27"/>
  <c r="O22" i="28"/>
  <c r="O21"/>
  <c r="O18"/>
  <c r="O8"/>
  <c r="R29" i="35"/>
  <c r="R33" i="34"/>
  <c r="R19"/>
  <c r="R18"/>
  <c r="Q38" i="33"/>
  <c r="Q19"/>
  <c r="Q33"/>
  <c r="Q32"/>
  <c r="Q25"/>
  <c r="Q16"/>
  <c r="Q17"/>
  <c r="Q34"/>
  <c r="Q37"/>
  <c r="Q24"/>
  <c r="Q15"/>
  <c r="Q45"/>
  <c r="Q52"/>
  <c r="Q60"/>
  <c r="Q65"/>
  <c r="Q55"/>
  <c r="Q78"/>
  <c r="R15" i="34"/>
  <c r="R13"/>
  <c r="R25"/>
  <c r="R24"/>
  <c r="R32"/>
  <c r="R28"/>
  <c r="R22" i="35"/>
  <c r="R10"/>
  <c r="R23"/>
  <c r="R37"/>
  <c r="R21"/>
  <c r="R34"/>
  <c r="O26" i="28"/>
  <c r="O25"/>
  <c r="O13"/>
  <c r="O42"/>
  <c r="O31"/>
  <c r="O29"/>
  <c r="O11"/>
  <c r="O25" i="36"/>
  <c r="O29"/>
  <c r="O8"/>
  <c r="O16"/>
  <c r="O13"/>
  <c r="O7"/>
  <c r="O30"/>
  <c r="O39"/>
  <c r="O9" i="26"/>
  <c r="O31"/>
  <c r="O11"/>
  <c r="O8"/>
  <c r="O6"/>
  <c r="O15"/>
  <c r="S10" i="37"/>
  <c r="S6"/>
  <c r="S18"/>
  <c r="S10" i="29"/>
  <c r="S14"/>
  <c r="S26"/>
  <c r="Q62" i="33" l="1"/>
  <c r="Q10"/>
  <c r="Q59"/>
  <c r="Q76"/>
  <c r="Q97"/>
  <c r="Q72"/>
  <c r="Q6"/>
  <c r="Q98"/>
  <c r="Q13"/>
  <c r="Q70"/>
  <c r="Q49"/>
  <c r="Q47"/>
  <c r="Q44"/>
  <c r="Q43"/>
  <c r="Q18"/>
  <c r="Q9"/>
  <c r="R10" i="34"/>
  <c r="R11"/>
  <c r="R6"/>
  <c r="R8"/>
  <c r="R7"/>
  <c r="O16" i="28"/>
  <c r="O14"/>
  <c r="O28"/>
  <c r="O37" i="36"/>
  <c r="O27"/>
  <c r="O9"/>
  <c r="O14" i="26"/>
  <c r="S8" i="37"/>
  <c r="S7"/>
  <c r="S8" i="29"/>
  <c r="S7"/>
  <c r="S9"/>
  <c r="S11"/>
  <c r="Q82" i="33"/>
  <c r="O20" i="28"/>
  <c r="O38" i="36"/>
  <c r="O25" i="26"/>
  <c r="S12" i="37"/>
  <c r="S19" i="29"/>
  <c r="O35" i="36"/>
  <c r="O42"/>
  <c r="R19" i="35" l="1"/>
  <c r="Q68" i="33"/>
  <c r="O32" i="26"/>
  <c r="S27" i="29" l="1"/>
  <c r="O37" i="26"/>
  <c r="O33" i="36"/>
  <c r="O17" i="28"/>
  <c r="R31" i="35"/>
  <c r="R14" i="34"/>
  <c r="R31"/>
  <c r="Q61" i="33"/>
  <c r="Q51"/>
  <c r="O12" i="36" l="1"/>
  <c r="O10"/>
  <c r="S11" i="37"/>
  <c r="O38" i="28"/>
  <c r="R35" i="35"/>
  <c r="R26"/>
  <c r="Q81" i="33"/>
  <c r="S28" i="29"/>
  <c r="S24"/>
  <c r="S13" i="37"/>
  <c r="O28" i="26"/>
  <c r="O48"/>
  <c r="O35"/>
  <c r="O42"/>
  <c r="O33"/>
  <c r="O41" i="36"/>
  <c r="O50"/>
  <c r="O51"/>
  <c r="R39" i="35"/>
  <c r="R38"/>
  <c r="R43"/>
  <c r="R40" i="34"/>
  <c r="Q94" i="33"/>
  <c r="Q53"/>
  <c r="Q54"/>
  <c r="O45" i="28"/>
  <c r="O39"/>
  <c r="R18" i="35"/>
  <c r="Q86" i="33"/>
  <c r="Q29"/>
  <c r="O20" i="36"/>
  <c r="R14" i="35"/>
  <c r="Q30" i="33"/>
  <c r="O43" i="26"/>
  <c r="Q90" i="33"/>
</calcChain>
</file>

<file path=xl/sharedStrings.xml><?xml version="1.0" encoding="utf-8"?>
<sst xmlns="http://schemas.openxmlformats.org/spreadsheetml/2006/main" count="2105" uniqueCount="892">
  <si>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</si>
  <si>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</si>
  <si>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</si>
  <si>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</si>
  <si>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</si>
  <si>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</si>
  <si>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</si>
  <si>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</si>
  <si>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</si>
  <si>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</si>
  <si>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</si>
  <si>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</si>
  <si>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 xml:space="preserve">  Задание №3  (мак.6 б)  </t>
  </si>
  <si>
    <t xml:space="preserve"> Задание №2  (мак.8 б)               </t>
  </si>
  <si>
    <t xml:space="preserve"> Задание №6  (мак.12 б)  </t>
  </si>
  <si>
    <t>русский язык</t>
  </si>
  <si>
    <t xml:space="preserve">Протокол заседания жюри школьного этапа всероссийской олимпиады школьников по   русскому языку от 15 октября 2024 года </t>
  </si>
  <si>
    <t xml:space="preserve">Повестка: утверждение результатов школьного этапа всероссийской олимпиады по      русскому языку                             </t>
  </si>
  <si>
    <t>Решили: утвердить результаты школьного этапа всероссийской олимпиады по    русскому языку</t>
  </si>
  <si>
    <t xml:space="preserve"> Задание №1 (мак2 б)               </t>
  </si>
  <si>
    <t xml:space="preserve"> Задание №2  (мак.1 б)               </t>
  </si>
  <si>
    <t xml:space="preserve">  Задание №3  (мак.3 б)  </t>
  </si>
  <si>
    <t xml:space="preserve"> . Задание №4  (мак.3 б)  </t>
  </si>
  <si>
    <t xml:space="preserve">  Задание №6 (мак.6 б)  </t>
  </si>
  <si>
    <t xml:space="preserve">  Задание №7 (мак.4 б)  </t>
  </si>
  <si>
    <t xml:space="preserve">  Задание №5  (мак.3 б)  </t>
  </si>
  <si>
    <t xml:space="preserve">  Задание №8  (мак.22 б)  </t>
  </si>
  <si>
    <t xml:space="preserve">  Задание №9  (мак.3 б)  </t>
  </si>
  <si>
    <t xml:space="preserve">  Задание №10  (мак.6 б)  </t>
  </si>
  <si>
    <t>Максимальный балл  53</t>
  </si>
  <si>
    <t xml:space="preserve"> Задание №1 (мак.1 б)               </t>
  </si>
  <si>
    <t xml:space="preserve"> Задание №2  (мак.6 б)               </t>
  </si>
  <si>
    <t xml:space="preserve">  Задание №3  (мак.5 б)  </t>
  </si>
  <si>
    <t xml:space="preserve">Задание №4  (мак.7 б)  </t>
  </si>
  <si>
    <t xml:space="preserve">  Задание №5  (мак.4 б)  </t>
  </si>
  <si>
    <t xml:space="preserve">  Задание №6  (мак.8 б)  </t>
  </si>
  <si>
    <t xml:space="preserve">  Задание №7 (мак.7 б)  </t>
  </si>
  <si>
    <t xml:space="preserve">  Задание №8  (мак.6 б)  </t>
  </si>
  <si>
    <t xml:space="preserve">  Задание №9  (мак.2б)  </t>
  </si>
  <si>
    <t xml:space="preserve">  Задание №10  (мак.3 б)  </t>
  </si>
  <si>
    <t xml:space="preserve">  Задание №11  (мак.2 б)  </t>
  </si>
  <si>
    <t>Максимальный балл  51</t>
  </si>
  <si>
    <t>Максимальный балл  54</t>
  </si>
  <si>
    <t xml:space="preserve"> Задание №1 (мак.14 б)               </t>
  </si>
  <si>
    <t xml:space="preserve">Задание №4  (мак.4 б)  </t>
  </si>
  <si>
    <t xml:space="preserve">  Задание №5  (мак.6 б)  </t>
  </si>
  <si>
    <t xml:space="preserve">  Задание №6  (мак.9 б)  </t>
  </si>
  <si>
    <t xml:space="preserve">  Задание №7 (мак.6 б)  </t>
  </si>
  <si>
    <t xml:space="preserve">  Задание №8  (мак.4 б)  </t>
  </si>
  <si>
    <t>Максимальный балл  40</t>
  </si>
  <si>
    <t xml:space="preserve"> Задание №2  (мак.4 б)               </t>
  </si>
  <si>
    <t xml:space="preserve">  Задание №6  (мак.6 б)  </t>
  </si>
  <si>
    <t xml:space="preserve">  Задание №8  (мак.10 б)  </t>
  </si>
  <si>
    <t>0</t>
  </si>
  <si>
    <t xml:space="preserve"> Задание №1  (мак.5 б)               </t>
  </si>
  <si>
    <t xml:space="preserve"> Задание №2  (мак.5 б)               </t>
  </si>
  <si>
    <t xml:space="preserve">Задание №3  (мак.8 б)  </t>
  </si>
  <si>
    <t xml:space="preserve"> Задание №4  (мак.6 б)  </t>
  </si>
  <si>
    <t xml:space="preserve">Задание №5  (мак.8 б)  </t>
  </si>
  <si>
    <t xml:space="preserve">Задание №7  (мак.12 б)  </t>
  </si>
  <si>
    <t xml:space="preserve"> Задание №8  (мак.8 б)  </t>
  </si>
  <si>
    <t xml:space="preserve"> Задание №9  (мак.12б)  </t>
  </si>
  <si>
    <t xml:space="preserve"> Задание №10  (мак.4 б)  </t>
  </si>
  <si>
    <t xml:space="preserve"> Задание №11  (мак.5 б)  </t>
  </si>
  <si>
    <t xml:space="preserve"> Задание №12  (мак.10 б)  </t>
  </si>
  <si>
    <t>Максимальный балл  95</t>
  </si>
  <si>
    <t>Омаров Шамиль Магомед-Рассулович</t>
  </si>
  <si>
    <t>1</t>
  </si>
  <si>
    <t>Воронина Александра Александровна</t>
  </si>
  <si>
    <t xml:space="preserve">Махонин Денис Сергеевич </t>
  </si>
  <si>
    <t>Чикомазова Нина Владимировна</t>
  </si>
  <si>
    <t>филиал муниципального бюджетного общеобразовательного учреждения-средняя общеобразовательная школа №2 г.Аркадака в селе Малиновка</t>
  </si>
  <si>
    <t>рус.яз.-133-04-00</t>
  </si>
  <si>
    <t>Кирпичонок Виктория Владимировна</t>
  </si>
  <si>
    <t>2</t>
  </si>
  <si>
    <t>Селезнева Ирина Михайловна</t>
  </si>
  <si>
    <t>рус.яз.-033-04-01</t>
  </si>
  <si>
    <t>Тюменов Руслан Артемович</t>
  </si>
  <si>
    <t>Серебрякова Алеся Александровна</t>
  </si>
  <si>
    <t>рус.яз.-033-06-01</t>
  </si>
  <si>
    <t>Замалиева Регина Рамилевна</t>
  </si>
  <si>
    <t>Тюменова Ольга Васильевна</t>
  </si>
  <si>
    <t>рус.яз.-033-08-01</t>
  </si>
  <si>
    <t>Марданова Эльвира Имрановна</t>
  </si>
  <si>
    <t>12</t>
  </si>
  <si>
    <t>рус.яз.-013-04-01</t>
  </si>
  <si>
    <t>Кудинов Артем Сергеевич</t>
  </si>
  <si>
    <t>Тарасова Елена Геннадьевна</t>
  </si>
  <si>
    <t>рус.яз.-013-04-02</t>
  </si>
  <si>
    <t>Сухоребрикова Любовь Николаевна</t>
  </si>
  <si>
    <t>рус.яз.-013-06-01</t>
  </si>
  <si>
    <t>Червяков Артём Владимирович</t>
  </si>
  <si>
    <t>Петрова Надежда Анатольевна</t>
  </si>
  <si>
    <t>рус.яз.-013-07-01</t>
  </si>
  <si>
    <t>Болог Владимир Юлиусович</t>
  </si>
  <si>
    <t>5</t>
  </si>
  <si>
    <t>рус.яз.-013-07-012</t>
  </si>
  <si>
    <t>Лазарева Полина Ивановна</t>
  </si>
  <si>
    <t>филиал муниципального бюджетного общеобразовательного учреждения-средняя общеобразовательная школа № 3 г. Аркадака в с. Ивановка</t>
  </si>
  <si>
    <t>филиал муниципального бюджетного общеобразовательного учреждения-средняя общеобразовательная школа  №1 г. Аркадака в с. Подгорное</t>
  </si>
  <si>
    <t>рус.яз.-023-09-011</t>
  </si>
  <si>
    <t>филиал муниципального бюджетного общеобразовательного учреждения-средняя общеобразовательная школа  №2 г. Аркадака в с. Малиновка</t>
  </si>
  <si>
    <t>Филиал муниципального бюджетного общеобразовательного учреждения"Средняя общеобразовательная школа с.Семеновка " -ОШ с.Чиганак</t>
  </si>
  <si>
    <t>филиал муниципального бюджетногообщеобразовательного учреждения-средняя общеобразовательная школа №3 г.Аркадак в с.Ивановка</t>
  </si>
  <si>
    <t>филиал Муниципального  бюджетного общеобразовательного учреждения-средняя общеобразовательная школа №3 г.Аркадак в с. Ивановка</t>
  </si>
  <si>
    <t>Асуева Карина Арслановна</t>
  </si>
  <si>
    <t xml:space="preserve">Филиал муниципального бюджетного общеобразовательного учреждения-средней общеобразовательной школы №2 города Аркадака Саратовской области в с. Кистендей </t>
  </si>
  <si>
    <t>Авилова Светлана Юрьевна</t>
  </si>
  <si>
    <t>Мирошниченко Захар Алексеевич</t>
  </si>
  <si>
    <t>Саубанов Артём Эльдарович</t>
  </si>
  <si>
    <t>рус.яз.-023-05-01</t>
  </si>
  <si>
    <t>Мусатова Василиса Владимировна</t>
  </si>
  <si>
    <t>Кочанова Ирина Юрьевна</t>
  </si>
  <si>
    <t>Тихомирова Ксения Александровна</t>
  </si>
  <si>
    <t>Филина Елизавета Александровна</t>
  </si>
  <si>
    <t>рус.яз.-023-06-01</t>
  </si>
  <si>
    <t>Малюгин Антон Алексеевич</t>
  </si>
  <si>
    <t>рус.яз.-023-06-02</t>
  </si>
  <si>
    <t>Пронина Марина Андреевна</t>
  </si>
  <si>
    <t>рус.яз.-023-06-03</t>
  </si>
  <si>
    <t>Шустов Василий Васильевич</t>
  </si>
  <si>
    <t>рус.яз.-023-06-04</t>
  </si>
  <si>
    <t>Юдина Мария Сергеевна</t>
  </si>
  <si>
    <t>рус.яз.-023-08-01</t>
  </si>
  <si>
    <t>Асуев Рамзан Арсланович</t>
  </si>
  <si>
    <t>Липезина Елена Владимировна</t>
  </si>
  <si>
    <t>рус.яз.-023-08-02</t>
  </si>
  <si>
    <t>Ситков Кирилл Романович</t>
  </si>
  <si>
    <t>рус.яз.-023-08-03</t>
  </si>
  <si>
    <t xml:space="preserve">Томилина Марина Владимировна </t>
  </si>
  <si>
    <t>рус.яз.-023-09-01</t>
  </si>
  <si>
    <t>Лашев Михаил Владимирович</t>
  </si>
  <si>
    <t>рус.яз.-023-09-02</t>
  </si>
  <si>
    <t>Мишутин Максим Сергеевич</t>
  </si>
  <si>
    <t>рус.яз.-023-09-03</t>
  </si>
  <si>
    <t>Ноев Евгений Александрович</t>
  </si>
  <si>
    <t>рус.яз.-023-09-04</t>
  </si>
  <si>
    <t>Шишков Антон Александрович</t>
  </si>
  <si>
    <t>рус.яз.-023-09-05</t>
  </si>
  <si>
    <t>Виноградова Мария Петровна</t>
  </si>
  <si>
    <t>рус.яз.-023-10-01</t>
  </si>
  <si>
    <t>Мусатова Александра Владимировна</t>
  </si>
  <si>
    <t>рус.яз.-023-11-01</t>
  </si>
  <si>
    <t>Гришина Анастасия Александровна</t>
  </si>
  <si>
    <t>рус.яз.-023-11-02</t>
  </si>
  <si>
    <t>Мусатова Мария Владимировна</t>
  </si>
  <si>
    <t>рус.яз.-073-04-01</t>
  </si>
  <si>
    <t>Галанина Алина Андреевна</t>
  </si>
  <si>
    <t>Шуршалова Наталья Анатольевна</t>
  </si>
  <si>
    <t>рус.яз.-073-04-02</t>
  </si>
  <si>
    <t>Щербаков Илья Андреевич</t>
  </si>
  <si>
    <t>рус.яз.-073-06-01</t>
  </si>
  <si>
    <t>Зотов Иван Константинович</t>
  </si>
  <si>
    <t>Муниципальное бюджетное общеобразовательное учреждение-средняя общеобразовательная школа с.Красное Знамя</t>
  </si>
  <si>
    <t>Кочанова Ольга Николаевна</t>
  </si>
  <si>
    <t>рус.яз.-073-06-02</t>
  </si>
  <si>
    <t>Баринов Дмитрий Денисович</t>
  </si>
  <si>
    <t>рус.яз.-073-07-01</t>
  </si>
  <si>
    <t>Селиверстов Данил Дмитриевич</t>
  </si>
  <si>
    <t>Муниципальное бюджетное общеобразовательное учреждение-средняя общеобразовательная школа с. Красное Знамя</t>
  </si>
  <si>
    <t>рус.яз.-073-10-01</t>
  </si>
  <si>
    <t>Ильина Ольга Петровна</t>
  </si>
  <si>
    <t>4</t>
  </si>
  <si>
    <t>Гашникова Любовь Федоровна</t>
  </si>
  <si>
    <t>рус.яз.-073-08-01</t>
  </si>
  <si>
    <t>Зенина Валерия Александровна</t>
  </si>
  <si>
    <t>11</t>
  </si>
  <si>
    <t>рус.яз.-073-08-02</t>
  </si>
  <si>
    <t>Баринова Татьяна Денисовна</t>
  </si>
  <si>
    <t>рус.яз.-103-04-01</t>
  </si>
  <si>
    <t>Волобаева София Михайловна</t>
  </si>
  <si>
    <t xml:space="preserve">Муниципальное бюджетное общеобразовательное учреждение-средняя общеобразовательная школа с.Ольшанка Аркадакского района Саратовской области </t>
  </si>
  <si>
    <t>Лебедева Татьяна Михайловна</t>
  </si>
  <si>
    <t>рус.яз.-103-04-02</t>
  </si>
  <si>
    <t>Насирова Анастасия Игоревна</t>
  </si>
  <si>
    <t>рус.яз.-103-04-03</t>
  </si>
  <si>
    <t>Шапошникова Алёна Владимировна</t>
  </si>
  <si>
    <t>рус.яз.-103-04-04</t>
  </si>
  <si>
    <t>Шустова Алёна Алексеевна</t>
  </si>
  <si>
    <t>рус.яз.-103-05-01</t>
  </si>
  <si>
    <t>Волобаева Анастасия Михайловна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</si>
  <si>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</si>
  <si>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Мялкина Марина Владимировна</t>
  </si>
  <si>
    <t>рус.яз.-103-05-02</t>
  </si>
  <si>
    <t>Зотова Варвара Владимировна</t>
  </si>
  <si>
    <t>Лунёва Юлия Александровна</t>
  </si>
  <si>
    <t>рус.яз.-103-06-01</t>
  </si>
  <si>
    <t xml:space="preserve">Игнатьева Дарья Николаевна </t>
  </si>
  <si>
    <t>Шишканова Татьяна Андреевна</t>
  </si>
  <si>
    <t>рус.яз.-103-07-01</t>
  </si>
  <si>
    <t>Оборская Дарья Викторовна</t>
  </si>
  <si>
    <t>9</t>
  </si>
  <si>
    <t>рус.яз.-103-08-01</t>
  </si>
  <si>
    <t>Куряшова София Ивановна</t>
  </si>
  <si>
    <t>8</t>
  </si>
  <si>
    <t>рус.яз.-103-09-01</t>
  </si>
  <si>
    <t>Козлова Альбина Романовна</t>
  </si>
  <si>
    <t>рус.яз.-103-11-01</t>
  </si>
  <si>
    <t>Пиксина Дарья Николаевна</t>
  </si>
  <si>
    <t>рус.яз.-033-09-012</t>
  </si>
  <si>
    <t>Патрикеев Денис Сергеевич</t>
  </si>
  <si>
    <t>Филиал муниципального бюджетного общеобразовательного учреждения - средней общеобразовательной школы № 3 в селе Львовка</t>
  </si>
  <si>
    <t>Щербинина Татьяна Викторовна</t>
  </si>
  <si>
    <t>рус.яз.-033-04-023</t>
  </si>
  <si>
    <t>Борчанов Данила Викторович</t>
  </si>
  <si>
    <t>рус.яз.-033-06-011</t>
  </si>
  <si>
    <t>Лашевцева Елизавета Григорьевна</t>
  </si>
  <si>
    <t>рус.яз.-013-08-01</t>
  </si>
  <si>
    <t>Грибков Давид Джамшедович</t>
  </si>
  <si>
    <t>филиал Муниципального бюджетного общеобразовательного учреждения - средняя общеобразовательная школа №1 г.Аркадака Саратовской  области в с.Баклуши</t>
  </si>
  <si>
    <t>6</t>
  </si>
  <si>
    <t>Конаева Татьяна Валерьевна</t>
  </si>
  <si>
    <t>рус.яз.-013-08-02</t>
  </si>
  <si>
    <t>Грибкова Варвара Джамшедовна</t>
  </si>
  <si>
    <t>рус.яз.-043-11-01</t>
  </si>
  <si>
    <t>Михайлова Надежда Александровна</t>
  </si>
  <si>
    <t>2,5</t>
  </si>
  <si>
    <t>Шмелева Наталья Викторовна</t>
  </si>
  <si>
    <t>рус.яз.-043-10-01</t>
  </si>
  <si>
    <t>Лёвин Владимир Николаевич</t>
  </si>
  <si>
    <t>рус.яз.-043-09-01</t>
  </si>
  <si>
    <t>Попова Валентина Алексеевна</t>
  </si>
  <si>
    <t>Булатов Артем Константинович</t>
  </si>
  <si>
    <t>7</t>
  </si>
  <si>
    <t>Широкова Лидия Юрьевна</t>
  </si>
  <si>
    <t>рус.яз.-043-07-01</t>
  </si>
  <si>
    <t>Пырова Ксения Максимовна</t>
  </si>
  <si>
    <t>рус.яз.-043-15-01</t>
  </si>
  <si>
    <t>Леу Максим Русланович</t>
  </si>
  <si>
    <t>Муниципальное бюджетное общеобразовательное учреждение-средняя общеобразовательная школа с. Алексеевка</t>
  </si>
  <si>
    <t>Цветкова Вера Играровна</t>
  </si>
  <si>
    <t>рус.яз.-043-15-02</t>
  </si>
  <si>
    <t>Тюрин Вадим Константинович</t>
  </si>
  <si>
    <t>Муниципальное бюджетное общеобразовательное учреждение-средняя общеобразовательная школа с. Алексеевка Аркадакского района Саратовской области</t>
  </si>
  <si>
    <t>Бабосина Анастасия Сергеевна</t>
  </si>
  <si>
    <t>Руссу Светлана Леонидовна</t>
  </si>
  <si>
    <t>Земцова Ксения Александровна</t>
  </si>
  <si>
    <t>Кузнецова Татьяна Владимировна</t>
  </si>
  <si>
    <t>Шубкин Пётр Александрович</t>
  </si>
  <si>
    <t>Эделев Александр Павлович</t>
  </si>
  <si>
    <t>Анохина Мария Васильевна</t>
  </si>
  <si>
    <t>Еремина Елизавета Анатольевна</t>
  </si>
  <si>
    <t>Мишенёва Валерия Андреевна</t>
  </si>
  <si>
    <t>Червяков Савелий Владимирович</t>
  </si>
  <si>
    <t>Баскаков Никита Евгеньевич</t>
  </si>
  <si>
    <t>Трескова Диана Александровна</t>
  </si>
  <si>
    <t>Бузукина Ольга Валерьевна</t>
  </si>
  <si>
    <t>Разумкина Полина Олеговна</t>
  </si>
  <si>
    <t>Печаткин Савелий Васильевич</t>
  </si>
  <si>
    <t>Богданова Ксения Дмитриевна</t>
  </si>
  <si>
    <t>Журавлева Валерия Алексеевна</t>
  </si>
  <si>
    <t>Полиневская Валентина Васильевна</t>
  </si>
  <si>
    <t>Алёшин Дмитрий Сергеевич</t>
  </si>
  <si>
    <t xml:space="preserve">Гаранина Елизавета </t>
  </si>
  <si>
    <t>Елисеева Мария Дмитриевна</t>
  </si>
  <si>
    <t>Малюгина Светлана Сергеевна</t>
  </si>
  <si>
    <t>Пупкова Ксения Сергеевна</t>
  </si>
  <si>
    <t>Левченко Денис Николаевич</t>
  </si>
  <si>
    <t>Почечуева Марина Андреевна</t>
  </si>
  <si>
    <t>Бясова Илона Сослановна</t>
  </si>
  <si>
    <t>Миронова Кира Игоревна</t>
  </si>
  <si>
    <t>Печаткин Роман Васильевич</t>
  </si>
  <si>
    <t>Мирон Никита Евгеньевич</t>
  </si>
  <si>
    <t>Фадеев Сергей Иванович</t>
  </si>
  <si>
    <t>Пронченков Сергей Иванович</t>
  </si>
  <si>
    <t>Урсу Аверий Максимович</t>
  </si>
  <si>
    <t>Мугрузин Данил Андреевич</t>
  </si>
  <si>
    <t>Горбатюк Татьяна Валерьевна</t>
  </si>
  <si>
    <t>Брюханова Анастасия Викторовна</t>
  </si>
  <si>
    <t>Глазунов Никита Алексеевич</t>
  </si>
  <si>
    <t>Кирюшкина Инна Максимовна</t>
  </si>
  <si>
    <t>Кочнев Антон Иванович</t>
  </si>
  <si>
    <t>Кузнецова Александра Викторовна</t>
  </si>
  <si>
    <t>Лигенькова Валерия Сергеевна</t>
  </si>
  <si>
    <t>Мулеев Артем Дмитриевич</t>
  </si>
  <si>
    <t>Саминин Савелий Алексеевич</t>
  </si>
  <si>
    <t>Шолохов Егор Олегович</t>
  </si>
  <si>
    <t>Шунов Михаил Александрович</t>
  </si>
  <si>
    <t>Муниципальное бюджетное общеобразовательное учреждение-средняя общеобразовательная школа № 1 г.Аркадака Саратовской области</t>
  </si>
  <si>
    <t>Муниципальное бюджетное общеобразовательное учреждение-средняя общеобразовательная школа с.Красное Знамя Аркадакского района Саратовской области</t>
  </si>
  <si>
    <t>Коновалова Надежда Александровна</t>
  </si>
  <si>
    <t>Мещерякова Елена Михайловна</t>
  </si>
  <si>
    <t>Курносикова Валентина Алексеевна</t>
  </si>
  <si>
    <t>Попкова Диана Андреевна</t>
  </si>
  <si>
    <t>Скорикова Мария Сергеевна</t>
  </si>
  <si>
    <t xml:space="preserve">Тарасов Захар Павлович </t>
  </si>
  <si>
    <t>Исаева Анна Константиновна</t>
  </si>
  <si>
    <t>3</t>
  </si>
  <si>
    <t>Михайлова Елена Анатольевна</t>
  </si>
  <si>
    <t>Голякова Дарья Александровна</t>
  </si>
  <si>
    <t>Малькова Ярослава Витальевна</t>
  </si>
  <si>
    <t>Муниципальное бюджетное общеобразовательное учреждение-средняя общеобразовательная школа №3 г.Аркадака Саратовской области</t>
  </si>
  <si>
    <t>Шурупцев Михаил Владимирович</t>
  </si>
  <si>
    <t>Полухина Елена Владимировна</t>
  </si>
  <si>
    <t>Лезинков Роман Александрович</t>
  </si>
  <si>
    <t>Лило Надежда Андреевна</t>
  </si>
  <si>
    <t>Иванова Ирина Константиновна</t>
  </si>
  <si>
    <t>Грибова Алина Филипповна</t>
  </si>
  <si>
    <t>Сисин Арсений Павлович</t>
  </si>
  <si>
    <t>Лагутина Полина Витальевна</t>
  </si>
  <si>
    <t>Китляр Ксения Александровна</t>
  </si>
  <si>
    <t>Муниципальное бюджетное общеобразовательное учреждение-средняя общеобразовательная школа № 3 города Аркадака Саратовской области</t>
  </si>
  <si>
    <t>Станотин Михаил Максимович</t>
  </si>
  <si>
    <t>Коновалова Ирина Владимировна</t>
  </si>
  <si>
    <t>Бурдакова Ксения Денисовна</t>
  </si>
  <si>
    <t xml:space="preserve">Белополькая Дарья Тимуровна  </t>
  </si>
  <si>
    <t>Коземирова Софья Максимовна</t>
  </si>
  <si>
    <t>Белоногова Арина Максимовна</t>
  </si>
  <si>
    <t>Пузанова Полина Дмитриевна</t>
  </si>
  <si>
    <t>Зенова Маргарита Алексеевна</t>
  </si>
  <si>
    <t xml:space="preserve">Костина Дарья Александровна </t>
  </si>
  <si>
    <t>Тимченко Мария Сергеевна</t>
  </si>
  <si>
    <t>Викулова Елизавета Александровна</t>
  </si>
  <si>
    <t>Выхныч Ольга Анатольевна</t>
  </si>
  <si>
    <t>Гвоздев Данила Павлович</t>
  </si>
  <si>
    <t>Иванов Леонид Павлович</t>
  </si>
  <si>
    <t>Акаева Альпият Пахрутдиновна</t>
  </si>
  <si>
    <t>Иванова Маргарита</t>
  </si>
  <si>
    <t>Захаров Захар Дмитриевич</t>
  </si>
  <si>
    <t>Сафрина Анастасия Александоровна</t>
  </si>
  <si>
    <t>Согонова Варвара Денисовна</t>
  </si>
  <si>
    <t>Михайленко Даниил Дмитриевич</t>
  </si>
  <si>
    <t>Керхер Софья Андреевна</t>
  </si>
  <si>
    <t>Синякова Вера Александровна</t>
  </si>
  <si>
    <t>Имамгусейнова Амина Фаиговна</t>
  </si>
  <si>
    <t>Бабинцева Вероника Александровна</t>
  </si>
  <si>
    <t>Дьякова Юлия Андреевна</t>
  </si>
  <si>
    <t>рус-033-06-07</t>
  </si>
  <si>
    <t>Конькова Софья Алексеевна</t>
  </si>
  <si>
    <t>рус-033-06-08</t>
  </si>
  <si>
    <t>Зиновьев Игорь Викторович</t>
  </si>
  <si>
    <t>рус-033-06-09</t>
  </si>
  <si>
    <t>Красюков Даниил Евгеньевич</t>
  </si>
  <si>
    <t>Азисов Арсений Рашидович</t>
  </si>
  <si>
    <t>Фионова Юлия Алексеевна</t>
  </si>
  <si>
    <t>Зуйкова Мария Леонидовна</t>
  </si>
  <si>
    <t>Писарева Софья Владимировна</t>
  </si>
  <si>
    <t>Буркова Александра Сергеевна</t>
  </si>
  <si>
    <t>Григорьев Артём Алексеевич</t>
  </si>
  <si>
    <t>Шишканов Никита Андреевич</t>
  </si>
  <si>
    <t>Шишканов Кирилл Андреевич</t>
  </si>
  <si>
    <t>рус-033-04-01</t>
  </si>
  <si>
    <t xml:space="preserve">Малюгин Иван Евгеньевич </t>
  </si>
  <si>
    <t xml:space="preserve">Муниципальное бюджетное общеобразовательное учреждение-средняя общеобразовательная школа № 3 г.Аркадака Саратовской области </t>
  </si>
  <si>
    <t>Булдыженко Любовь Ивановна</t>
  </si>
  <si>
    <t>рус-033-04-02</t>
  </si>
  <si>
    <t>Сафрина Дарья Алексеевна</t>
  </si>
  <si>
    <t>рус-033-04-03</t>
  </si>
  <si>
    <t>Мареев Фёдор Михайлович</t>
  </si>
  <si>
    <t>рус-033-04-04</t>
  </si>
  <si>
    <t xml:space="preserve">Долгова Кристина Валерьевна </t>
  </si>
  <si>
    <t>рус-033-04-05</t>
  </si>
  <si>
    <t>Цымбаларь Анна Юрьевна</t>
  </si>
  <si>
    <t xml:space="preserve">Булдыженко Любовь Ивановна </t>
  </si>
  <si>
    <t>рус-033-04-06</t>
  </si>
  <si>
    <t>Серова Софья Владимировна</t>
  </si>
  <si>
    <t>рус-033-04-07</t>
  </si>
  <si>
    <t>Леуткина Дарья Сергеевна</t>
  </si>
  <si>
    <t>рус-033-04-08</t>
  </si>
  <si>
    <t>Резников Владислав Вячеславович</t>
  </si>
  <si>
    <t>рус-033-04-09</t>
  </si>
  <si>
    <t>Прицкова Татьяна Сергеевна</t>
  </si>
  <si>
    <t>рус-033-04-10</t>
  </si>
  <si>
    <t>Мулер Ангелина Николаевна</t>
  </si>
  <si>
    <t>рус-033-04-11</t>
  </si>
  <si>
    <t>Задков Егор Игоревич</t>
  </si>
  <si>
    <t>рус-033-04-12</t>
  </si>
  <si>
    <t>Елисеев Евгений Владимирович</t>
  </si>
  <si>
    <t>рус-033-04-13</t>
  </si>
  <si>
    <t xml:space="preserve">Ивашова Валерия Андреевна </t>
  </si>
  <si>
    <t>рус-033-04-14</t>
  </si>
  <si>
    <t>Пузанова Валентина Дмитриевна</t>
  </si>
  <si>
    <t>Борисова Татьяна Анатольевна</t>
  </si>
  <si>
    <t>рус-033-04-15</t>
  </si>
  <si>
    <t>Багакашвили Лина Давидовна</t>
  </si>
  <si>
    <t>рус-033-04-16</t>
  </si>
  <si>
    <t>Лило Анна Андреевна</t>
  </si>
  <si>
    <t>рус-033-04-17</t>
  </si>
  <si>
    <t>Алиева Айдан Мурад кызы</t>
  </si>
  <si>
    <t>рус-033-04-18</t>
  </si>
  <si>
    <t xml:space="preserve">Керхер Степан Андреевич </t>
  </si>
  <si>
    <t>рус-033-04-19</t>
  </si>
  <si>
    <t>Скворцов Артём Романович</t>
  </si>
  <si>
    <t>рус-033-04-20</t>
  </si>
  <si>
    <t>Шурупцев Степан Владимирович</t>
  </si>
  <si>
    <t>рус-033-04-21</t>
  </si>
  <si>
    <t xml:space="preserve">Каштанов Вадим Владимирович </t>
  </si>
  <si>
    <t>рус-033-04-22</t>
  </si>
  <si>
    <t xml:space="preserve">Сивохина Александра Игоревна </t>
  </si>
  <si>
    <t>рус.яз.-013-10-01</t>
  </si>
  <si>
    <t>рус.яз.-013-10-02</t>
  </si>
  <si>
    <t>рус.яз.-013-11-01</t>
  </si>
  <si>
    <t>рус.яз.-013-11-02</t>
  </si>
  <si>
    <t>рус.яз.-.013-11-03</t>
  </si>
  <si>
    <t>рус.яз.-013-11-04</t>
  </si>
  <si>
    <t>рус.яз.-033-11-01</t>
  </si>
  <si>
    <t>рус.яз.-033-11-02</t>
  </si>
  <si>
    <t>рус.яз.-033-11-03</t>
  </si>
  <si>
    <t>рус.яз.-033-11-04</t>
  </si>
  <si>
    <t>рус.яз.-033-11-05</t>
  </si>
  <si>
    <t>рус.яз.-043-08-01</t>
  </si>
  <si>
    <t>рус.яз.-013-08-03</t>
  </si>
  <si>
    <t>рус.яз.-013-08-04</t>
  </si>
  <si>
    <t>рус.яз.-013-07-02</t>
  </si>
  <si>
    <t>рус.яз.-013-07-03</t>
  </si>
  <si>
    <t>рус.яз.-013-05-01</t>
  </si>
  <si>
    <t>рус.яз.-013-05-02</t>
  </si>
  <si>
    <t>рус.яз.-013-05-03</t>
  </si>
  <si>
    <t>рус.яз.-013-05-04</t>
  </si>
  <si>
    <t>рус.яз.-013-05-05</t>
  </si>
  <si>
    <t>рус.яз.-013-04-03</t>
  </si>
  <si>
    <t>рус.яз.-013-04-04</t>
  </si>
  <si>
    <t>рус.яз.-013-04-05</t>
  </si>
  <si>
    <t>рус.яз.-013-04-06</t>
  </si>
  <si>
    <t>рус.яз.-013-04-07</t>
  </si>
  <si>
    <t>рус.яз.-013-04-08</t>
  </si>
  <si>
    <t>рус.яз.-013-04-09</t>
  </si>
  <si>
    <t>рус.яз.-013-04-10</t>
  </si>
  <si>
    <t>рус.яз.-013-04-11</t>
  </si>
  <si>
    <t>рус.яз.-013-04-12</t>
  </si>
  <si>
    <t>рус.яз.-013-04-13</t>
  </si>
  <si>
    <t>рус.яз.-013-04-14</t>
  </si>
  <si>
    <t>рус.яз.-013-04-15</t>
  </si>
  <si>
    <t>рус.яз.-013-04-16</t>
  </si>
  <si>
    <t>рус.яз.-013-04-17</t>
  </si>
  <si>
    <t>рус.яз.-013-04-18</t>
  </si>
  <si>
    <t>рус.яз.-013-04-19</t>
  </si>
  <si>
    <t>Рыжкова Валерия Александровна</t>
  </si>
  <si>
    <t>Муниципальное бюджетное общеобразовательное учреждение-средняя общеобразовательная школа с.Росташи Аркадакского района Саратовской области</t>
  </si>
  <si>
    <t>Васина Анастасия Владимировна</t>
  </si>
  <si>
    <t>рус.яз.-113-04-02</t>
  </si>
  <si>
    <t>рус.яз.-113-04-01</t>
  </si>
  <si>
    <t>Тарасова Татьяна Николаевна</t>
  </si>
  <si>
    <t>рус.яз.-113-05-03</t>
  </si>
  <si>
    <t>Шебалов Александр Юрьевич</t>
  </si>
  <si>
    <t>рус.яз.-113-05-01</t>
  </si>
  <si>
    <t>Антипова Варвара Алексеевна</t>
  </si>
  <si>
    <t>рус.яз.-113-05-02</t>
  </si>
  <si>
    <t>Кузьмина Мария Андреевна</t>
  </si>
  <si>
    <t>Орлова Татьяна Евгеньевна</t>
  </si>
  <si>
    <t>рус.яз.-113-06-01</t>
  </si>
  <si>
    <t>Павлова Эллина Васильевна</t>
  </si>
  <si>
    <t>Степанова Оксана Александровна</t>
  </si>
  <si>
    <t>Латушкин Андрей Александрович</t>
  </si>
  <si>
    <t>Вострикова Полина Ивановна</t>
  </si>
  <si>
    <t>Шведов Данила Дмитриевич</t>
  </si>
  <si>
    <t>Тыртышный Сергей Иванович</t>
  </si>
  <si>
    <t>Вечь Савелий Владимирович</t>
  </si>
  <si>
    <t>рус.яз.-113-07-03</t>
  </si>
  <si>
    <t>рус.яз.-113-07-02</t>
  </si>
  <si>
    <t>рус.яз.-113-07-05</t>
  </si>
  <si>
    <t>рус.яз.-113-07-04</t>
  </si>
  <si>
    <t>рус.яз.-113-07-01</t>
  </si>
  <si>
    <t>Генза Валентина Николаевна.</t>
  </si>
  <si>
    <t>Сорокин Виктор Сергеевич</t>
  </si>
  <si>
    <t>Акобян Ваган Гарикович</t>
  </si>
  <si>
    <t>Губанов Виталий Александрович</t>
  </si>
  <si>
    <t>рус.яз.-113-08-03</t>
  </si>
  <si>
    <t>рус.яз.-113-08-02</t>
  </si>
  <si>
    <t>Степанова Оксана Александровна .</t>
  </si>
  <si>
    <t>Александрова Светлана Сергеевна</t>
  </si>
  <si>
    <t>Сафрин Никита Алексеевич</t>
  </si>
  <si>
    <t>Аленькин Никита Алексеевич</t>
  </si>
  <si>
    <t>Кочетова Ирина Николаевна</t>
  </si>
  <si>
    <t>рус.яз.-113-09-01</t>
  </si>
  <si>
    <t>рус.яз.-113-09-04</t>
  </si>
  <si>
    <t>рус.яз.-113-09-02</t>
  </si>
  <si>
    <t>рус.яз.-113-09-03</t>
  </si>
  <si>
    <t>Генза Валентина Николаевна</t>
  </si>
  <si>
    <t>Богомолова Алена Артуровна</t>
  </si>
  <si>
    <t>Муниципальное бюджетное общеобразовательное учреждение-средняя общеобразовательная школа села Росташи Аркадакского района Саратовской области</t>
  </si>
  <si>
    <t>рус.яз.-113-10-01</t>
  </si>
  <si>
    <t xml:space="preserve">Генза Валентина Николаевна </t>
  </si>
  <si>
    <t>Нуртдинова Виктория Викторовна</t>
  </si>
  <si>
    <t>4,5</t>
  </si>
  <si>
    <t>Родина Евгения Петровна</t>
  </si>
  <si>
    <t>Васин Никита Владимирович</t>
  </si>
  <si>
    <t>рус.яз.-113-11-02</t>
  </si>
  <si>
    <t>рус.яз.-113-11-03</t>
  </si>
  <si>
    <t>рус.яз.-113-11-01</t>
  </si>
  <si>
    <t>Юрин Данил Игоревич</t>
  </si>
  <si>
    <t>Никитин Александр Анатольевич</t>
  </si>
  <si>
    <t>Котова Полина Игоревна</t>
  </si>
  <si>
    <t>Разумкина Татьяна Александровна</t>
  </si>
  <si>
    <t>Язынин Иван Анатольевич</t>
  </si>
  <si>
    <t>Лавренюк Дмитрий Александрович</t>
  </si>
  <si>
    <t>Логинова Дарья Александровна</t>
  </si>
  <si>
    <t>Кузнецова Диана Викторовна</t>
  </si>
  <si>
    <t>Хлебнов Егор Алексеевич</t>
  </si>
  <si>
    <t>Бабинская Мария Андреевна</t>
  </si>
  <si>
    <t>Авилов Андрей Алексеевич</t>
  </si>
  <si>
    <t>Мистратова Маргарита Юрьевна</t>
  </si>
  <si>
    <t>Семин Владислав Игоревич</t>
  </si>
  <si>
    <t>Бабосина Виктория Сергеевна</t>
  </si>
  <si>
    <t>Демидов Матвей Дмитриевич</t>
  </si>
  <si>
    <t>Орлова Ангелина Алексеевна</t>
  </si>
  <si>
    <t>Фролова Анастасия Андреевна</t>
  </si>
  <si>
    <t>Пронченков Даниил Александрович</t>
  </si>
  <si>
    <t>Михайлова Полина Алексеевна</t>
  </si>
  <si>
    <t>Мельникова Анастасия Романовна</t>
  </si>
  <si>
    <t>Хаванский Михаил Александрович</t>
  </si>
  <si>
    <t>Инюкина Юлия Сергеевна</t>
  </si>
  <si>
    <t>Червяков Матвей Владимирович</t>
  </si>
  <si>
    <t>Шубкина Алина Александровна</t>
  </si>
  <si>
    <t>Лигенькова Ульяна Сергеевна</t>
  </si>
  <si>
    <t>Копычева Ангелина Викторовна</t>
  </si>
  <si>
    <t>Кувалдина Александра Александровна</t>
  </si>
  <si>
    <t>Жигалова Полина Ивановна</t>
  </si>
  <si>
    <t>Струкова Полина Васильевна</t>
  </si>
  <si>
    <t>Мирошниченко Олеся Сергеевна</t>
  </si>
  <si>
    <t>Шваркин Денис Иванович</t>
  </si>
  <si>
    <t>Беляева Анастасия Александровна</t>
  </si>
  <si>
    <t>Друзина Яна Александровна</t>
  </si>
  <si>
    <t>Саминина Екатерина Алексеевна</t>
  </si>
  <si>
    <t>Белозёрова Екатерина Александровна</t>
  </si>
  <si>
    <t>Янкин Александр Сергеевич</t>
  </si>
  <si>
    <t>Боброва Марина Александровна</t>
  </si>
  <si>
    <t>Миронов Артем Михайлович</t>
  </si>
  <si>
    <t>Складнова Альбина Алексеевна</t>
  </si>
  <si>
    <t>Кудимова Мария Сергеевна</t>
  </si>
  <si>
    <t>Пронченкова Полина Александровна</t>
  </si>
  <si>
    <t>Сватеева Анастасия Николаевна</t>
  </si>
  <si>
    <t>Новиков Максим Александрович</t>
  </si>
  <si>
    <t>Болтышева Анастасия Алексеевна</t>
  </si>
  <si>
    <t>Мистратова Виктория Юрьевна</t>
  </si>
  <si>
    <t>Семёнова Валерия Евгеньевна</t>
  </si>
  <si>
    <t>рус.яз.-013-05-06</t>
  </si>
  <si>
    <t>рус.яз.-013-05-07</t>
  </si>
  <si>
    <t>рус.яз.-013-05-08</t>
  </si>
  <si>
    <t>рус.яз.-013-05-09</t>
  </si>
  <si>
    <t>рус.яз.-013-05-10</t>
  </si>
  <si>
    <t>рус.яз.-013-05-11</t>
  </si>
  <si>
    <t>рус.яз.-013-05-12</t>
  </si>
  <si>
    <t>рус.яз.-033-05-01</t>
  </si>
  <si>
    <t>рус.яз.-033-05-02</t>
  </si>
  <si>
    <t>рус.яз.-033-05-03</t>
  </si>
  <si>
    <t>рус.яз.-033-05-04</t>
  </si>
  <si>
    <t>рус.яз.-033-05-05</t>
  </si>
  <si>
    <t>рус.яз.-033-05-06</t>
  </si>
  <si>
    <t>рус.яз.-033-05-07</t>
  </si>
  <si>
    <t>рус.яз.-033-05-08</t>
  </si>
  <si>
    <t>рус.яз.-033-06-02</t>
  </si>
  <si>
    <t>рус.яз.-033-06-03</t>
  </si>
  <si>
    <t>рус.яз.-033-06-04</t>
  </si>
  <si>
    <t>рус.яз.-033-06-05</t>
  </si>
  <si>
    <t>рус.яз.-033-06-06</t>
  </si>
  <si>
    <t>рус.яз.-013-06-02</t>
  </si>
  <si>
    <t>рус.яз.-013-06-03</t>
  </si>
  <si>
    <t>рус.яз.-013-06-04</t>
  </si>
  <si>
    <t>рус.яз.-013-06-05</t>
  </si>
  <si>
    <t>рус.яз.-013-06-06</t>
  </si>
  <si>
    <t>рус.яз.-013-06-07</t>
  </si>
  <si>
    <t>рус.яз.-013-06-08</t>
  </si>
  <si>
    <t>рус.яз.-013-06-09</t>
  </si>
  <si>
    <t>рус.яз.-013-07-04</t>
  </si>
  <si>
    <t>рус.яз.-013-07-05</t>
  </si>
  <si>
    <t>рус.яз.-013-07-06</t>
  </si>
  <si>
    <t>рус.яз.-013-07-07</t>
  </si>
  <si>
    <t>рус.яз.-033-07-01</t>
  </si>
  <si>
    <t>рус.яз.-033-07-02</t>
  </si>
  <si>
    <t>рус.яз.-033-07-03</t>
  </si>
  <si>
    <t>рус.яз.-033-07-04</t>
  </si>
  <si>
    <t>рус.яз.-033-07-05</t>
  </si>
  <si>
    <t>рус.яз.-033-07-06</t>
  </si>
  <si>
    <t>рус.яз.-033-07-07</t>
  </si>
  <si>
    <t>рус.яз.-033-07-08</t>
  </si>
  <si>
    <t>рус.яз.-013-08-05</t>
  </si>
  <si>
    <t>рус.яз.-013-08-06</t>
  </si>
  <si>
    <t>рус.яз.-013-08-07</t>
  </si>
  <si>
    <t>рус.яз.-013-08-08</t>
  </si>
  <si>
    <t>рус.яз.-013-08-09</t>
  </si>
  <si>
    <t>рус.яз.-033-08-02</t>
  </si>
  <si>
    <t>рус.яз.-033-08-03</t>
  </si>
  <si>
    <t>рус.яз.-033-08-04</t>
  </si>
  <si>
    <t>рус.яз.-033-08-05</t>
  </si>
  <si>
    <t>рус.яз.--033-08-06</t>
  </si>
  <si>
    <t>рус.яз.-033-08-07</t>
  </si>
  <si>
    <t>рус.яз.-033-08-08</t>
  </si>
  <si>
    <t>рус.яз.-033-08-09</t>
  </si>
  <si>
    <t>рус.яз.-013-09-01</t>
  </si>
  <si>
    <t>рус.яз.-013-09-02</t>
  </si>
  <si>
    <t>рус.яз.-013-09-03</t>
  </si>
  <si>
    <t>рус.яз.-013-09-04</t>
  </si>
  <si>
    <t>рус.яз.-013-09-05</t>
  </si>
  <si>
    <t>рус.яз.-013-09-06</t>
  </si>
  <si>
    <t>рус.яз.-013-09-07</t>
  </si>
  <si>
    <t>рус.яз.-013-09-08</t>
  </si>
  <si>
    <t>рус.яз.-013-09-09</t>
  </si>
  <si>
    <t>рус.яз.-013-09-10</t>
  </si>
  <si>
    <t>рус.яз.-013-09-11</t>
  </si>
  <si>
    <t>рус.яз.-033-09-01</t>
  </si>
  <si>
    <t>рус.яз.-033-09-02</t>
  </si>
  <si>
    <t>рус.яз.-033-09-03</t>
  </si>
  <si>
    <t>рус.яз.-033-09-04</t>
  </si>
  <si>
    <t>рус.яз.-033-09-05</t>
  </si>
  <si>
    <t>рус.яз.-033-09-06</t>
  </si>
  <si>
    <t>рус.яз.-033-09-07</t>
  </si>
  <si>
    <t>рус.яз.-033-09-08</t>
  </si>
  <si>
    <t>рус.яз.-033-09-09</t>
  </si>
  <si>
    <t>рус.яз.-013-10-03</t>
  </si>
  <si>
    <t>рус.яз.-013-10-04</t>
  </si>
  <si>
    <t>рус.яз.-013-10-05</t>
  </si>
  <si>
    <t>рус.яз.-013-10-06</t>
  </si>
  <si>
    <t>рус.яз.-013-10-07</t>
  </si>
  <si>
    <t>рус.яз.-013-10-08</t>
  </si>
  <si>
    <t>рус.яз.-013-10-09</t>
  </si>
  <si>
    <t>рус.яз.-033-10-01</t>
  </si>
  <si>
    <t>рус.яз.-033-10-02</t>
  </si>
  <si>
    <t>рус.яз.-033-10-03</t>
  </si>
  <si>
    <t>рус.яз.-013-11-05</t>
  </si>
  <si>
    <t>рус.яз.-013-11-06</t>
  </si>
  <si>
    <t>рус.яз.-013-11-07</t>
  </si>
  <si>
    <t>рус.яз.-013-11-08</t>
  </si>
  <si>
    <t>рус.яз.-013-11-09</t>
  </si>
  <si>
    <t>рус.яз.-093-11-01</t>
  </si>
  <si>
    <t>Панова Ксения Алексеевна</t>
  </si>
  <si>
    <t>Денисова Виктория Игоревна</t>
  </si>
  <si>
    <t>рус.яз.-093-11-02</t>
  </si>
  <si>
    <t>Цветков Егор Алексеевич</t>
  </si>
  <si>
    <t>рус.яз.-093-09-01</t>
  </si>
  <si>
    <t>Родина Кристина Алексеевна</t>
  </si>
  <si>
    <t xml:space="preserve">Муниципальное бюджетное общеобразовательное учреждение-средняя общеобразовательная школа с.Новосельское Аркадакского района Саратовской области </t>
  </si>
  <si>
    <t>рус.яз.-093-08-01</t>
  </si>
  <si>
    <t>Авагян Владик Эдикович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</si>
  <si>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</si>
  <si>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Брюханова Наталия Николаевна</t>
  </si>
  <si>
    <t>рус.яз.-093-06-01</t>
  </si>
  <si>
    <t>Рябова Варвара Сергеевна</t>
  </si>
  <si>
    <t>рус.яз.-093-06-02</t>
  </si>
  <si>
    <t>Сакаль Мария Михайловна</t>
  </si>
  <si>
    <t>рус.яз.-093-04-01</t>
  </si>
  <si>
    <t>Саузина Диана Николаевна</t>
  </si>
  <si>
    <t>Федотова Галина Николаевна</t>
  </si>
  <si>
    <t>рус.яз.-093-04-02</t>
  </si>
  <si>
    <t>Данилова Валерия Сергеевна</t>
  </si>
  <si>
    <t>Савина Нина Александровна</t>
  </si>
  <si>
    <t>Пальшева Татьяна Николаевна</t>
  </si>
  <si>
    <t xml:space="preserve">Кирюшкина Ирина Александровна </t>
  </si>
  <si>
    <t xml:space="preserve">Муниципальное бюджетное общеобразовательное учреждение-средняя общеобразовательная школа №2 города Аркадака </t>
  </si>
  <si>
    <t>рус.яз.-023-11-05</t>
  </si>
  <si>
    <t>Рожкова Виктория Андреевна</t>
  </si>
  <si>
    <t>рус.яз.-023-11-09</t>
  </si>
  <si>
    <t>Субботина Василиса Александровна</t>
  </si>
  <si>
    <t>рус.яз.-023-11-07</t>
  </si>
  <si>
    <t>Алканов Имран Магомедович</t>
  </si>
  <si>
    <t>Ульянкина Ульяна Михайловна</t>
  </si>
  <si>
    <t>рус.яз.-023-11-10</t>
  </si>
  <si>
    <t>Серебряков Олег Павлович</t>
  </si>
  <si>
    <t>рус.яз.-023-11-04</t>
  </si>
  <si>
    <t>Пономаренко Виктория Романовна</t>
  </si>
  <si>
    <t>рус.яз.-023-11-08</t>
  </si>
  <si>
    <t>Лупан Данил Денисович</t>
  </si>
  <si>
    <t>рус.яз.-023-08-06</t>
  </si>
  <si>
    <t>Кошелев Алексей Геннадьевич</t>
  </si>
  <si>
    <t>рус.яз.-023-11-11</t>
  </si>
  <si>
    <t>рус.яз.-023-11-12</t>
  </si>
  <si>
    <t>Муниципальное бюджетное общеобразовательное учреждение-средняя общеобразовательная школа с. Красное Знамя Аркадакского района Саратовской области</t>
  </si>
  <si>
    <t>Звонко Ксения Алексеевна</t>
  </si>
  <si>
    <t>Муниципальное бюджетное общеобразовательное учреждение-средняя общеобразовательная школа  №2 города Аркадака Саратовской области</t>
  </si>
  <si>
    <t>Кравцова Зинаида Владимировна</t>
  </si>
  <si>
    <t>Петрова Мария Алексеевна</t>
  </si>
  <si>
    <t>Узоровский Антон Владимирович</t>
  </si>
  <si>
    <t>муниципальное бюджетное общеобразовательное учреждение-средняя общеобразовательная школа  №2 города Аркадака Саратовской области</t>
  </si>
  <si>
    <t>Пахомова Екатерина Владимировна</t>
  </si>
  <si>
    <t>рус.яз.-023-10-05</t>
  </si>
  <si>
    <t>рус.яз.-023-10-04</t>
  </si>
  <si>
    <t>рус.яз.-023-10-02</t>
  </si>
  <si>
    <t>рус.яз.-023-10-03</t>
  </si>
  <si>
    <t>Мурин Александр Леонидович</t>
  </si>
  <si>
    <t>Мареева Юлия Николаевна</t>
  </si>
  <si>
    <t>Никонов Илья Алексеевич</t>
  </si>
  <si>
    <t>рус.яз.-023-09-08</t>
  </si>
  <si>
    <t>Тарасов Игорь Владимирович</t>
  </si>
  <si>
    <t>Визнер Наталья Геннадьевна</t>
  </si>
  <si>
    <t>Кошелева Алёна Геннадьевна</t>
  </si>
  <si>
    <t>рус.яз.-023-09-07</t>
  </si>
  <si>
    <t>Бондуров Алексей Алексеевич</t>
  </si>
  <si>
    <t>рус.яз.-023-09-06</t>
  </si>
  <si>
    <t>Зотова Ирина Алексеевна</t>
  </si>
  <si>
    <t>Киселева Дарья Андреевна</t>
  </si>
  <si>
    <t>Люкшина Нина Александровна</t>
  </si>
  <si>
    <t>Муниципальное бюджетное общеобразовательное учреждение-средняя общеобразовательная школа №2 города Аркадака Саратовской области</t>
  </si>
  <si>
    <t>Княгицкая Валерия Денисовна</t>
  </si>
  <si>
    <t>рус.яз.-023-08-04</t>
  </si>
  <si>
    <t>Конышева Милана Сарибековна</t>
  </si>
  <si>
    <t>Иванов Дмитрий Алексеевич</t>
  </si>
  <si>
    <t>рус.яз.-023-08-07</t>
  </si>
  <si>
    <t>Саакян Алла Геворковна</t>
  </si>
  <si>
    <t>Акинин Арсений Андреевич</t>
  </si>
  <si>
    <t>Цупило Алексей Юрьевич</t>
  </si>
  <si>
    <t>рус.яз.-023-08-09</t>
  </si>
  <si>
    <t xml:space="preserve">Корягин Егор Александрович </t>
  </si>
  <si>
    <t>рус.яз.-023-08-08</t>
  </si>
  <si>
    <t xml:space="preserve"> Попова Анастасия Анатольевна </t>
  </si>
  <si>
    <t>рус.яз.-023-08-05</t>
  </si>
  <si>
    <t>Смыгина Надежда Васильевна</t>
  </si>
  <si>
    <t>рус.яз.-023-08-10</t>
  </si>
  <si>
    <t>рус.яз.-023-08-11</t>
  </si>
  <si>
    <t>рус.яз.-023-08-12</t>
  </si>
  <si>
    <t>рус.яз.-023-07-09</t>
  </si>
  <si>
    <t>Михайлова Валерия Андреевна</t>
  </si>
  <si>
    <t>рус.яз.-023-07-04</t>
  </si>
  <si>
    <t>Кондукова Екатерина Дмитриевна</t>
  </si>
  <si>
    <t>рус.яз.-023-07-03</t>
  </si>
  <si>
    <t>Солуянова Анастасия Дмитриевна</t>
  </si>
  <si>
    <t>рус.яз.-023-07-14</t>
  </si>
  <si>
    <t>Кошелев Святослав ГеннадЬевич</t>
  </si>
  <si>
    <t>рус.яз.-023-07-08</t>
  </si>
  <si>
    <t>Галанина Валерия Дмитриевна</t>
  </si>
  <si>
    <t>рус.яз.-023-07-11</t>
  </si>
  <si>
    <t>Бондарева  София Юрьевна</t>
  </si>
  <si>
    <t>рус.яз.-023-07-10</t>
  </si>
  <si>
    <t>Разумовская Анастасия Дмитриевна</t>
  </si>
  <si>
    <t>рус.яз.-023-07-06</t>
  </si>
  <si>
    <t>Полусменкова Кира Викторовна</t>
  </si>
  <si>
    <t>рус.яз.-023-07-16</t>
  </si>
  <si>
    <t>Шишканов Станислав Игоревич</t>
  </si>
  <si>
    <t>рус.яз.-023-07-02</t>
  </si>
  <si>
    <t>Никифорова Евгения Сергеевна</t>
  </si>
  <si>
    <t>рус.яз.-023-07-07</t>
  </si>
  <si>
    <t>Ярославцева Алина Михайловна</t>
  </si>
  <si>
    <t>рус.яз.-023-07-05</t>
  </si>
  <si>
    <t>Морозова Полина Петровна</t>
  </si>
  <si>
    <t>рус.яз.-023-07-12</t>
  </si>
  <si>
    <t>Рейзер Софья Михайловна</t>
  </si>
  <si>
    <t>рус.яз.-023-07-13</t>
  </si>
  <si>
    <t>Попова Ульяна Васильевна</t>
  </si>
  <si>
    <t>рус.яз.-023-07-15</t>
  </si>
  <si>
    <t>Годованиченко Кирилл Александрович</t>
  </si>
  <si>
    <t>рус.яз.-023-07-01</t>
  </si>
  <si>
    <t>Федорова Нелли Андреевна</t>
  </si>
  <si>
    <t>рус.яз.-023-06-07</t>
  </si>
  <si>
    <t>Стрельцов-Москвичёв Артём Алексеевич</t>
  </si>
  <si>
    <t>Гоголева Софья Алексеевна</t>
  </si>
  <si>
    <t>рус.яз.-023-06-08</t>
  </si>
  <si>
    <t>Слесарев Марк Евгеньевич</t>
  </si>
  <si>
    <t>Петренко Маргарита Евгеньевна</t>
  </si>
  <si>
    <t>рус.яз.-023-06-05</t>
  </si>
  <si>
    <t>Морозов Михаил Алексеевич</t>
  </si>
  <si>
    <t>рус.яз.-023-06-06</t>
  </si>
  <si>
    <t>Морозов Иван Алексеевич</t>
  </si>
  <si>
    <t>Рябихин Егор Игоревич</t>
  </si>
  <si>
    <t>рус.яз.-023-06-09</t>
  </si>
  <si>
    <t>Комягин Иван Андреевич</t>
  </si>
  <si>
    <t>Ткачева Варвара Олеговна</t>
  </si>
  <si>
    <t>рус.яз.-023-06-10</t>
  </si>
  <si>
    <t>рус.яз.-023-06-11</t>
  </si>
  <si>
    <t>рус.яз.-023-06-12</t>
  </si>
  <si>
    <t>рус.яз.-023-06-13</t>
  </si>
  <si>
    <t>рус.яз.-013-06-10</t>
  </si>
  <si>
    <t>рус.яз.-023-05-03</t>
  </si>
  <si>
    <t>Горелов Михаил Иванович</t>
  </si>
  <si>
    <t>рус.яз.-023-05-06</t>
  </si>
  <si>
    <t>Сисина Виолетта Юрьевна</t>
  </si>
  <si>
    <t>рус.яз.-023-05-02</t>
  </si>
  <si>
    <t>Ткачева Евгения Олеговна</t>
  </si>
  <si>
    <t>рус.яз.-023-05-10</t>
  </si>
  <si>
    <t>Луконина Виктория Вячеславовна</t>
  </si>
  <si>
    <t>рус.яз.-023-05-07</t>
  </si>
  <si>
    <t>Мистратова Виктория Викторовна</t>
  </si>
  <si>
    <t>рус.яз.-023-05-09</t>
  </si>
  <si>
    <t>Пешкова Ирина Сергеевна</t>
  </si>
  <si>
    <t>рус.яз.-023-05-05</t>
  </si>
  <si>
    <t>Зуйкова Кира Сергеевна</t>
  </si>
  <si>
    <t>Ерыкалина Мария Владиславовна</t>
  </si>
  <si>
    <t>рус.яз.-023-05-11</t>
  </si>
  <si>
    <t>Овсепян Ануш Седраковна</t>
  </si>
  <si>
    <t>рус.яз.-023-05-08</t>
  </si>
  <si>
    <t>Орлова Елена Александровна</t>
  </si>
  <si>
    <t>рус.яз.-023-05-04</t>
  </si>
  <si>
    <t>Соловьева Елизавета Андреевна</t>
  </si>
  <si>
    <t>рус.яз.023-05-12</t>
  </si>
  <si>
    <t>рус.яз.023-05-13</t>
  </si>
  <si>
    <t>рус.яз.-023-05-14</t>
  </si>
  <si>
    <t>Перескока Арина Александровна</t>
  </si>
  <si>
    <t>Курышова Надежда Викторовна</t>
  </si>
  <si>
    <t>Алханов Исмаил Магомедович</t>
  </si>
  <si>
    <t>Милованов Александр Романович</t>
  </si>
  <si>
    <t>Петуховский Глеб Андреевич</t>
  </si>
  <si>
    <t>Михальчёв Иван Александрович</t>
  </si>
  <si>
    <t>Бондаренко Анна Андреевна</t>
  </si>
  <si>
    <t>Чёрный Александр Вячеславович</t>
  </si>
  <si>
    <t>Рябихин Захар Игоревич</t>
  </si>
  <si>
    <t>Тарасова Эльвира Сергеевна</t>
  </si>
  <si>
    <t>Доронкин Евгений</t>
  </si>
  <si>
    <t>Зуйкова Юлия Геннадьевна</t>
  </si>
  <si>
    <t>Долгова Ирина Вячеславовна</t>
  </si>
  <si>
    <t>Мозгляков Максим Алексеевич</t>
  </si>
  <si>
    <t>023-04-13</t>
  </si>
  <si>
    <t>Шитиков Алексей Игоревич</t>
  </si>
  <si>
    <t xml:space="preserve">Пруцков Андрей </t>
  </si>
  <si>
    <t>Симонова Юлия Сергеевна</t>
  </si>
  <si>
    <t>Шаталина Светлана Алексеевна</t>
  </si>
  <si>
    <t>Малюгин Дмитрий Александрович</t>
  </si>
  <si>
    <t>Овсепян Егор Иванович</t>
  </si>
  <si>
    <t>Дзюба михаил Алексеевич</t>
  </si>
  <si>
    <t>Маркелова Вероника Сергеевна</t>
  </si>
  <si>
    <t>Шуршилина Дарья Александровна</t>
  </si>
  <si>
    <t>Сорокина Владислава Петровна</t>
  </si>
  <si>
    <t>рус.яз.-023-04-23</t>
  </si>
  <si>
    <t>рус.яз.-023-04-24</t>
  </si>
  <si>
    <t>рус.яз.-023-04-25</t>
  </si>
  <si>
    <t>рус.яз.-023-04-26</t>
  </si>
  <si>
    <t>Муниципальное бюджетное общеобразовательное учреждение-средняя общеобразовательная школа с. Красное знамя Аркадакского района Саратовской области</t>
  </si>
  <si>
    <t>рус.яз.-133-4-01</t>
  </si>
  <si>
    <t>Бондаренко Татьяна Евгеньевна</t>
  </si>
  <si>
    <t>Муниципальное бюджетное общеобразовательное учреждение "Средняя общеобразовательная школа с.Семеновка" Аркадакского района Саратовской области</t>
  </si>
  <si>
    <t>Артамонова Елена Алексеевна</t>
  </si>
  <si>
    <t>рус.яз.-133-4-02</t>
  </si>
  <si>
    <t>Бычкова София Михайловна</t>
  </si>
  <si>
    <t>рус.яз.-133-4-03</t>
  </si>
  <si>
    <t>Зайцев Александр Александрович</t>
  </si>
  <si>
    <t>рус.яз.-133-4-04</t>
  </si>
  <si>
    <t>Замиралов Максим Владимирович</t>
  </si>
  <si>
    <t>рус.яз.-133-4-05</t>
  </si>
  <si>
    <t>Касаткин Александр Александрович</t>
  </si>
  <si>
    <t>рус.яз.-133-4-06</t>
  </si>
  <si>
    <t>Курапов Сергей Иванович</t>
  </si>
  <si>
    <t>рус.яз.-133-4-07</t>
  </si>
  <si>
    <t>Маликова Анастасия Андреевна</t>
  </si>
  <si>
    <t>рус.яз.-133-4-08</t>
  </si>
  <si>
    <t>Сорокин Максим Алексеевич</t>
  </si>
  <si>
    <t>рус.яз.-133-4-09</t>
  </si>
  <si>
    <t>Стовповий Варвара Владимировна</t>
  </si>
  <si>
    <t>рус.яз.-133-05-01</t>
  </si>
  <si>
    <t>Козак Константин Сергеевич</t>
  </si>
  <si>
    <t>Пономарева Ирина Васильевна</t>
  </si>
  <si>
    <t>рус.яз.-133-05-02</t>
  </si>
  <si>
    <t>Шамов Денис Вадимович</t>
  </si>
  <si>
    <t>рус.яз.-133-06-01</t>
  </si>
  <si>
    <t>Конобеев Роман Сергеевич</t>
  </si>
  <si>
    <t>Иванова Юлия Семеновна</t>
  </si>
  <si>
    <t>рус.яз.-133-08-01</t>
  </si>
  <si>
    <t>Бурова Кристина Геннадьевна</t>
  </si>
  <si>
    <t>рус.яз.-133-08-02</t>
  </si>
  <si>
    <t>Жукова Полина Александровна</t>
  </si>
  <si>
    <t>рус.яз.-133-08-03</t>
  </si>
  <si>
    <t>Панкратова Яна Денисовна</t>
  </si>
  <si>
    <t>рус.яз.-133-08-04</t>
  </si>
  <si>
    <t>Свистунова Мария Алексеевна</t>
  </si>
  <si>
    <t>рус.яз.-133-08-05</t>
  </si>
  <si>
    <t>Сергеева Анастасия Александровна</t>
  </si>
  <si>
    <t>рус.яз.-133-09-01</t>
  </si>
  <si>
    <t>Лысова Ангелина Николаевна</t>
  </si>
  <si>
    <t>рус.яз.-133-09-02</t>
  </si>
  <si>
    <t>Мишанина Алена Юрьевна</t>
  </si>
  <si>
    <t>рус.яз.-133-09-03</t>
  </si>
  <si>
    <t>Хоревич София Александровна</t>
  </si>
  <si>
    <t>рус.яз.-133-09-04</t>
  </si>
  <si>
    <t>Чувичалов Алексей Петрович</t>
  </si>
  <si>
    <t>рус.яз.-133-10-01</t>
  </si>
  <si>
    <t>Марусина Надежда Сергеевна</t>
  </si>
  <si>
    <t>рус.яз.-133-10-02</t>
  </si>
  <si>
    <t>Марусина Юлия Сергеевна</t>
  </si>
  <si>
    <t>рус.яз.-133-10-03</t>
  </si>
  <si>
    <t>Митасова Арина Николаевна</t>
  </si>
  <si>
    <t>рус.яз.-133-10-04</t>
  </si>
  <si>
    <t>Петрухина Полина Михайловна</t>
  </si>
  <si>
    <t>рус.яз.-023-08--6</t>
  </si>
  <si>
    <t>Муниципальное бюджетное общеобразовательное учреждение-средняя общеобразовательная школа с.Семеновка Аркадакского района Саратовской области</t>
  </si>
  <si>
    <t>рус.яз.-023-04-18</t>
  </si>
  <si>
    <t>рус.яз.-023-04-03</t>
  </si>
  <si>
    <t>рус.яз.023-04-19</t>
  </si>
  <si>
    <t>рус.яз.023-04-22</t>
  </si>
  <si>
    <t>рус.яз.023-04-20</t>
  </si>
  <si>
    <t>рус.яз.023-04-14</t>
  </si>
  <si>
    <t>рус.яз.023-04-02</t>
  </si>
  <si>
    <t>рус.яз.023-04-01</t>
  </si>
  <si>
    <t>рус.яз.023-04-11</t>
  </si>
  <si>
    <t>рус.яз.023-04-12</t>
  </si>
  <si>
    <t>рус.яз.023-04-15</t>
  </si>
  <si>
    <t>рус.яз.023-04-17</t>
  </si>
  <si>
    <t>рус.яз.023-04-10</t>
  </si>
  <si>
    <t>рус.яз.023-04-21</t>
  </si>
  <si>
    <t>рус.яз.023-04-09</t>
  </si>
  <si>
    <t>рус.яз.023-04-05</t>
  </si>
  <si>
    <t>рус.яз.023-04-16</t>
  </si>
  <si>
    <t>рус.яз.023-04-07</t>
  </si>
  <si>
    <t>рус.яз.023-04-04</t>
  </si>
  <si>
    <t>рус.яз.023-04-06</t>
  </si>
  <si>
    <t>рус.яз.023-04-08</t>
  </si>
  <si>
    <t>рус.яз.-013-07-17</t>
  </si>
  <si>
    <t>рус.яз.-013-08-10</t>
  </si>
  <si>
    <t>рус.яз.-013-08-11</t>
  </si>
  <si>
    <t>рус.яз.-023-09-09</t>
  </si>
  <si>
    <t>рус.яз.-023-09-10</t>
  </si>
  <si>
    <t>рус.яз.-023-09-13</t>
  </si>
  <si>
    <t>рус.яз.-023-09-14</t>
  </si>
  <si>
    <t>рус.яз.-023-09-15</t>
  </si>
  <si>
    <t>рус.яз.-023-10-06</t>
  </si>
  <si>
    <r>
      <t xml:space="preserve">Муниципальное бюджетное общеобразовательное учреждение-средняя общеобразовательная школа </t>
    </r>
    <r>
      <rPr>
        <i/>
        <sz val="12"/>
        <rFont val="Times New Roman"/>
        <family val="1"/>
        <charset val="204"/>
      </rPr>
      <t>№2 города Аркадака</t>
    </r>
    <r>
      <rPr>
        <sz val="12"/>
        <rFont val="Times New Roman"/>
        <family val="1"/>
        <charset val="204"/>
      </rPr>
      <t xml:space="preserve"> </t>
    </r>
  </si>
  <si>
    <t>Баринов Денис Витальевич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</si>
</sst>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12" xfId="0" applyBorder="1"/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2" fillId="4" borderId="15" xfId="0" applyNumberFormat="1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0" xfId="0" applyFont="1"/>
    <xf numFmtId="0" fontId="6" fillId="0" borderId="0" xfId="0" applyFont="1" applyBorder="1"/>
    <xf numFmtId="0" fontId="6" fillId="0" borderId="8" xfId="0" applyFont="1" applyBorder="1"/>
    <xf numFmtId="0" fontId="6" fillId="0" borderId="2" xfId="0" applyFont="1" applyBorder="1"/>
    <xf numFmtId="1" fontId="2" fillId="4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</cellXfs>
  <cellStyles count="2">
    <cellStyle name="Обычный" xfId="0" builtinId="0"/>
    <cellStyle name="Обычный_11 класс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06"/>
  <sheetViews>
    <sheetView tabSelected="1" workbookViewId="0">
      <selection activeCell="U99" sqref="U99"/>
    </sheetView>
  </sheetViews>
  <sheetFormatPr defaultRowHeight="15"/>
  <cols>
    <col min="1" max="1" width="12.28515625" style="14" customWidth="1"/>
    <col min="2" max="2" width="17.42578125" style="14" customWidth="1"/>
    <col min="3" max="3" width="5.5703125" style="14" customWidth="1"/>
    <col min="4" max="4" width="18.42578125" style="14" customWidth="1"/>
    <col min="5" max="5" width="42" style="44" customWidth="1"/>
    <col min="6" max="6" width="7.42578125" style="14" customWidth="1"/>
    <col min="7" max="7" width="8.42578125" style="14" customWidth="1"/>
    <col min="8" max="8" width="9.5703125" style="14" customWidth="1"/>
    <col min="9" max="9" width="9.7109375" style="14" customWidth="1"/>
    <col min="10" max="10" width="9.28515625" style="14" customWidth="1"/>
    <col min="11" max="11" width="6.5703125" style="14" customWidth="1"/>
    <col min="12" max="12" width="8.42578125" style="14" customWidth="1"/>
    <col min="13" max="13" width="6.85546875" style="14" customWidth="1"/>
    <col min="14" max="14" width="6.5703125" style="14" customWidth="1"/>
    <col min="15" max="15" width="8.85546875" style="14" customWidth="1"/>
    <col min="16" max="16" width="8.28515625" style="14" customWidth="1"/>
    <col min="17" max="17" width="7.42578125" style="14" customWidth="1"/>
    <col min="18" max="19" width="8.28515625" style="14" customWidth="1"/>
    <col min="20" max="20" width="11.7109375" style="14" customWidth="1"/>
    <col min="21" max="21" width="10.5703125" style="14" customWidth="1"/>
    <col min="22" max="22" width="32.42578125" style="14" customWidth="1"/>
    <col min="23" max="16384" width="9.140625" style="7"/>
  </cols>
  <sheetData>
    <row r="1" spans="1:41" s="8" customFormat="1" ht="15.75" customHeight="1">
      <c r="A1" s="72" t="s">
        <v>16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35"/>
      <c r="U1" s="35"/>
      <c r="V1" s="3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1" s="8" customFormat="1" ht="15.75" customHeight="1">
      <c r="A2" s="72" t="s">
        <v>17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35"/>
      <c r="S2" s="35"/>
      <c r="T2" s="35"/>
      <c r="U2" s="35"/>
      <c r="V2" s="3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1" s="8" customFormat="1" ht="36" customHeight="1">
      <c r="A3" s="72" t="s">
        <v>18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35"/>
      <c r="S3" s="35"/>
      <c r="T3" s="35"/>
      <c r="U3" s="35"/>
      <c r="V3" s="3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41" s="8" customFormat="1" ht="15.75" customHeight="1">
      <c r="A4" s="74" t="s">
        <v>29</v>
      </c>
      <c r="B4" s="74"/>
      <c r="C4" s="74"/>
      <c r="D4" s="74"/>
      <c r="E4" s="74"/>
      <c r="F4" s="36"/>
      <c r="G4" s="11"/>
      <c r="H4" s="12"/>
      <c r="I4" s="12"/>
      <c r="J4" s="12"/>
      <c r="K4" s="12"/>
      <c r="L4" s="12"/>
      <c r="M4" s="12"/>
      <c r="N4" s="12"/>
      <c r="O4" s="12"/>
      <c r="P4" s="12"/>
      <c r="Q4" s="75"/>
      <c r="R4" s="75"/>
      <c r="S4" s="75"/>
      <c r="T4" s="75"/>
      <c r="U4" s="36"/>
      <c r="V4" s="36"/>
      <c r="W4" s="1"/>
      <c r="X4" s="1"/>
      <c r="Y4" s="1"/>
      <c r="Z4" s="1"/>
      <c r="AA4" s="1"/>
      <c r="AB4" s="1"/>
      <c r="AC4" s="1"/>
      <c r="AD4" s="1"/>
      <c r="AE4" s="2"/>
      <c r="AF4" s="1"/>
      <c r="AG4" s="5"/>
      <c r="AH4" s="4"/>
      <c r="AI4" s="6"/>
      <c r="AJ4" s="3"/>
    </row>
    <row r="5" spans="1:41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19</v>
      </c>
      <c r="H5" s="17" t="s">
        <v>20</v>
      </c>
      <c r="I5" s="21" t="s">
        <v>21</v>
      </c>
      <c r="J5" s="21" t="s">
        <v>22</v>
      </c>
      <c r="K5" s="21" t="s">
        <v>25</v>
      </c>
      <c r="L5" s="21" t="s">
        <v>23</v>
      </c>
      <c r="M5" s="21" t="s">
        <v>24</v>
      </c>
      <c r="N5" s="21" t="s">
        <v>26</v>
      </c>
      <c r="O5" s="21" t="s">
        <v>27</v>
      </c>
      <c r="P5" s="21" t="s">
        <v>28</v>
      </c>
      <c r="Q5" s="20" t="s">
        <v>3</v>
      </c>
      <c r="R5" s="21" t="s">
        <v>4</v>
      </c>
      <c r="S5" s="22" t="s">
        <v>5</v>
      </c>
      <c r="T5" s="21" t="s">
        <v>6</v>
      </c>
      <c r="U5" s="17" t="s">
        <v>7</v>
      </c>
      <c r="V5" s="18" t="s">
        <v>8</v>
      </c>
    </row>
    <row r="6" spans="1:41" s="16" customFormat="1" ht="78.75" customHeight="1">
      <c r="A6" s="13" t="s">
        <v>419</v>
      </c>
      <c r="B6" s="10" t="s">
        <v>15</v>
      </c>
      <c r="C6" s="13">
        <v>1</v>
      </c>
      <c r="D6" s="82" t="s">
        <v>270</v>
      </c>
      <c r="E6" s="13" t="s">
        <v>278</v>
      </c>
      <c r="F6" s="19">
        <v>4</v>
      </c>
      <c r="G6" s="13">
        <v>2</v>
      </c>
      <c r="H6" s="13">
        <v>1</v>
      </c>
      <c r="I6" s="13">
        <v>3</v>
      </c>
      <c r="J6" s="13">
        <v>3</v>
      </c>
      <c r="K6" s="13">
        <v>3</v>
      </c>
      <c r="L6" s="13">
        <v>6</v>
      </c>
      <c r="M6" s="13">
        <v>4</v>
      </c>
      <c r="N6" s="13">
        <v>22</v>
      </c>
      <c r="O6" s="13">
        <v>1</v>
      </c>
      <c r="P6" s="13">
        <v>6</v>
      </c>
      <c r="Q6" s="24">
        <f>G6+H6+I6+J6+K6+L6+M6+N6+O6+P6</f>
        <v>51</v>
      </c>
      <c r="R6" s="13"/>
      <c r="S6" s="13"/>
      <c r="T6" s="13"/>
      <c r="U6" s="13">
        <v>1</v>
      </c>
      <c r="V6" s="13" t="s">
        <v>268</v>
      </c>
      <c r="W6" s="32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s="16" customFormat="1" ht="75.75" customHeight="1">
      <c r="A7" s="13" t="s">
        <v>860</v>
      </c>
      <c r="B7" s="10" t="s">
        <v>15</v>
      </c>
      <c r="C7" s="13">
        <v>2</v>
      </c>
      <c r="D7" s="13" t="s">
        <v>774</v>
      </c>
      <c r="E7" s="13" t="s">
        <v>681</v>
      </c>
      <c r="F7" s="19">
        <v>4</v>
      </c>
      <c r="G7" s="13">
        <v>2</v>
      </c>
      <c r="H7" s="13">
        <v>1</v>
      </c>
      <c r="I7" s="13">
        <v>3</v>
      </c>
      <c r="J7" s="13">
        <v>3</v>
      </c>
      <c r="K7" s="13">
        <v>3</v>
      </c>
      <c r="L7" s="13">
        <v>6</v>
      </c>
      <c r="M7" s="13">
        <v>4</v>
      </c>
      <c r="N7" s="13">
        <v>21</v>
      </c>
      <c r="O7" s="13">
        <v>2</v>
      </c>
      <c r="P7" s="13">
        <v>6</v>
      </c>
      <c r="Q7" s="24">
        <f>G7+H7+I7+J7+K7+L7+M7+N7+O7+P7</f>
        <v>51</v>
      </c>
      <c r="R7" s="13"/>
      <c r="S7" s="13"/>
      <c r="T7" s="13"/>
      <c r="U7" s="13">
        <v>1</v>
      </c>
      <c r="V7" s="13" t="s">
        <v>775</v>
      </c>
      <c r="W7" s="32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s="16" customFormat="1" ht="64.5" customHeight="1">
      <c r="A8" s="13" t="s">
        <v>861</v>
      </c>
      <c r="B8" s="10" t="s">
        <v>15</v>
      </c>
      <c r="C8" s="13">
        <v>3</v>
      </c>
      <c r="D8" s="13" t="s">
        <v>776</v>
      </c>
      <c r="E8" s="13" t="s">
        <v>681</v>
      </c>
      <c r="F8" s="19">
        <v>4</v>
      </c>
      <c r="G8" s="13">
        <v>2</v>
      </c>
      <c r="H8" s="13">
        <v>0</v>
      </c>
      <c r="I8" s="13">
        <v>3</v>
      </c>
      <c r="J8" s="13">
        <v>3</v>
      </c>
      <c r="K8" s="13">
        <v>3</v>
      </c>
      <c r="L8" s="13">
        <v>6</v>
      </c>
      <c r="M8" s="13">
        <v>2</v>
      </c>
      <c r="N8" s="13">
        <v>19</v>
      </c>
      <c r="O8" s="13">
        <v>2</v>
      </c>
      <c r="P8" s="13">
        <v>6</v>
      </c>
      <c r="Q8" s="24">
        <v>46</v>
      </c>
      <c r="R8" s="13"/>
      <c r="S8" s="13"/>
      <c r="T8" s="13"/>
      <c r="U8" s="13">
        <v>2</v>
      </c>
      <c r="V8" s="13" t="s">
        <v>775</v>
      </c>
      <c r="W8" s="32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 s="16" customFormat="1" ht="64.5" customHeight="1">
      <c r="A9" s="13" t="s">
        <v>85</v>
      </c>
      <c r="B9" s="10" t="s">
        <v>15</v>
      </c>
      <c r="C9" s="13">
        <v>4</v>
      </c>
      <c r="D9" s="13" t="s">
        <v>257</v>
      </c>
      <c r="E9" s="13" t="s">
        <v>278</v>
      </c>
      <c r="F9" s="19">
        <v>4</v>
      </c>
      <c r="G9" s="13">
        <v>2</v>
      </c>
      <c r="H9" s="13">
        <v>1</v>
      </c>
      <c r="I9" s="13">
        <v>3</v>
      </c>
      <c r="J9" s="13">
        <v>3</v>
      </c>
      <c r="K9" s="13">
        <v>3</v>
      </c>
      <c r="L9" s="13">
        <v>0</v>
      </c>
      <c r="M9" s="13">
        <v>4</v>
      </c>
      <c r="N9" s="13">
        <v>20</v>
      </c>
      <c r="O9" s="13">
        <v>2</v>
      </c>
      <c r="P9" s="13">
        <v>6</v>
      </c>
      <c r="Q9" s="24">
        <f>G9+H9+I9+J9+K9+L9+M9+N9+O9+P9</f>
        <v>44</v>
      </c>
      <c r="R9" s="13"/>
      <c r="S9" s="13"/>
      <c r="T9" s="13"/>
      <c r="U9" s="13">
        <v>3</v>
      </c>
      <c r="V9" s="13" t="s">
        <v>258</v>
      </c>
      <c r="W9" s="32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63">
      <c r="A10" s="13" t="s">
        <v>425</v>
      </c>
      <c r="B10" s="10" t="s">
        <v>15</v>
      </c>
      <c r="C10" s="13">
        <v>5</v>
      </c>
      <c r="D10" s="82" t="s">
        <v>276</v>
      </c>
      <c r="E10" s="13" t="s">
        <v>278</v>
      </c>
      <c r="F10" s="19">
        <v>4</v>
      </c>
      <c r="G10" s="13">
        <v>1</v>
      </c>
      <c r="H10" s="13">
        <v>1</v>
      </c>
      <c r="I10" s="13">
        <v>0</v>
      </c>
      <c r="J10" s="13">
        <v>3</v>
      </c>
      <c r="K10" s="13">
        <v>3</v>
      </c>
      <c r="L10" s="13">
        <v>6</v>
      </c>
      <c r="M10" s="13">
        <v>4</v>
      </c>
      <c r="N10" s="13">
        <v>2</v>
      </c>
      <c r="O10" s="13">
        <v>22</v>
      </c>
      <c r="P10" s="13">
        <v>2</v>
      </c>
      <c r="Q10" s="24">
        <f>G10+H10+I10+J10+K10+L10+M10+N10+O10+P10</f>
        <v>44</v>
      </c>
      <c r="R10" s="13"/>
      <c r="S10" s="13"/>
      <c r="T10" s="13"/>
      <c r="U10" s="13">
        <v>3</v>
      </c>
      <c r="V10" s="13" t="s">
        <v>268</v>
      </c>
    </row>
    <row r="11" spans="1:41" s="16" customFormat="1" ht="64.5" customHeight="1">
      <c r="A11" s="13" t="s">
        <v>862</v>
      </c>
      <c r="B11" s="10" t="s">
        <v>15</v>
      </c>
      <c r="C11" s="13">
        <v>6</v>
      </c>
      <c r="D11" s="13" t="s">
        <v>777</v>
      </c>
      <c r="E11" s="13" t="s">
        <v>681</v>
      </c>
      <c r="F11" s="19">
        <v>4</v>
      </c>
      <c r="G11" s="13">
        <v>2</v>
      </c>
      <c r="H11" s="13">
        <v>0</v>
      </c>
      <c r="I11" s="13">
        <v>3</v>
      </c>
      <c r="J11" s="13">
        <v>3</v>
      </c>
      <c r="K11" s="13">
        <v>2</v>
      </c>
      <c r="L11" s="13">
        <v>6</v>
      </c>
      <c r="M11" s="13">
        <v>0</v>
      </c>
      <c r="N11" s="13">
        <v>20</v>
      </c>
      <c r="O11" s="13">
        <v>2</v>
      </c>
      <c r="P11" s="13">
        <v>3</v>
      </c>
      <c r="Q11" s="24">
        <f>G11+H11+I11+J11+K11+L11+M11+N11+O11+P11</f>
        <v>41</v>
      </c>
      <c r="R11" s="13"/>
      <c r="S11" s="13"/>
      <c r="T11" s="13"/>
      <c r="U11" s="13">
        <v>4</v>
      </c>
      <c r="V11" s="13" t="s">
        <v>775</v>
      </c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1" ht="63">
      <c r="A12" s="13" t="s">
        <v>863</v>
      </c>
      <c r="B12" s="10" t="s">
        <v>15</v>
      </c>
      <c r="C12" s="13">
        <v>7</v>
      </c>
      <c r="D12" s="13" t="s">
        <v>778</v>
      </c>
      <c r="E12" s="13" t="s">
        <v>681</v>
      </c>
      <c r="F12" s="19">
        <v>4</v>
      </c>
      <c r="G12" s="13">
        <v>2</v>
      </c>
      <c r="H12" s="13">
        <v>0</v>
      </c>
      <c r="I12" s="13">
        <v>3</v>
      </c>
      <c r="J12" s="13">
        <v>0</v>
      </c>
      <c r="K12" s="13">
        <v>3</v>
      </c>
      <c r="L12" s="13">
        <v>4</v>
      </c>
      <c r="M12" s="13">
        <v>2</v>
      </c>
      <c r="N12" s="13">
        <v>19</v>
      </c>
      <c r="O12" s="13">
        <v>3</v>
      </c>
      <c r="P12" s="13">
        <v>3</v>
      </c>
      <c r="Q12" s="24">
        <v>39</v>
      </c>
      <c r="R12" s="13"/>
      <c r="S12" s="13"/>
      <c r="T12" s="13"/>
      <c r="U12" s="13">
        <v>5</v>
      </c>
      <c r="V12" s="13" t="s">
        <v>775</v>
      </c>
    </row>
    <row r="13" spans="1:41" ht="63">
      <c r="A13" s="13" t="s">
        <v>417</v>
      </c>
      <c r="B13" s="10" t="s">
        <v>15</v>
      </c>
      <c r="C13" s="13">
        <v>8</v>
      </c>
      <c r="D13" s="82" t="s">
        <v>267</v>
      </c>
      <c r="E13" s="13" t="s">
        <v>278</v>
      </c>
      <c r="F13" s="19">
        <v>4</v>
      </c>
      <c r="G13" s="13">
        <v>0</v>
      </c>
      <c r="H13" s="13">
        <v>0</v>
      </c>
      <c r="I13" s="13">
        <v>3</v>
      </c>
      <c r="J13" s="13">
        <v>2</v>
      </c>
      <c r="K13" s="13">
        <v>1</v>
      </c>
      <c r="L13" s="13">
        <v>2</v>
      </c>
      <c r="M13" s="13">
        <v>2</v>
      </c>
      <c r="N13" s="13">
        <v>22</v>
      </c>
      <c r="O13" s="13">
        <v>0</v>
      </c>
      <c r="P13" s="13">
        <v>6</v>
      </c>
      <c r="Q13" s="24">
        <f>G13+H13+I13+J13+K13+L13+M13+N13+O13+P13</f>
        <v>38</v>
      </c>
      <c r="R13" s="13"/>
      <c r="S13" s="13"/>
      <c r="T13" s="13"/>
      <c r="U13" s="13">
        <v>6</v>
      </c>
      <c r="V13" s="13" t="s">
        <v>268</v>
      </c>
    </row>
    <row r="14" spans="1:41" ht="63">
      <c r="A14" s="13" t="s">
        <v>864</v>
      </c>
      <c r="B14" s="10" t="s">
        <v>15</v>
      </c>
      <c r="C14" s="13">
        <v>9</v>
      </c>
      <c r="D14" s="13" t="s">
        <v>779</v>
      </c>
      <c r="E14" s="13" t="s">
        <v>681</v>
      </c>
      <c r="F14" s="19">
        <v>4</v>
      </c>
      <c r="G14" s="13">
        <v>2</v>
      </c>
      <c r="H14" s="13">
        <v>1</v>
      </c>
      <c r="I14" s="13">
        <v>2</v>
      </c>
      <c r="J14" s="13">
        <v>2</v>
      </c>
      <c r="K14" s="13">
        <v>2</v>
      </c>
      <c r="L14" s="13">
        <v>4</v>
      </c>
      <c r="M14" s="13">
        <v>2</v>
      </c>
      <c r="N14" s="13">
        <v>18</v>
      </c>
      <c r="O14" s="13">
        <v>3</v>
      </c>
      <c r="P14" s="13">
        <v>2</v>
      </c>
      <c r="Q14" s="24">
        <v>38</v>
      </c>
      <c r="R14" s="13"/>
      <c r="S14" s="13"/>
      <c r="T14" s="13"/>
      <c r="U14" s="13">
        <v>6</v>
      </c>
      <c r="V14" s="13" t="s">
        <v>775</v>
      </c>
    </row>
    <row r="15" spans="1:41" s="16" customFormat="1" ht="64.5" customHeight="1">
      <c r="A15" s="10" t="s">
        <v>360</v>
      </c>
      <c r="B15" s="10" t="s">
        <v>15</v>
      </c>
      <c r="C15" s="13">
        <v>10</v>
      </c>
      <c r="D15" s="13" t="s">
        <v>361</v>
      </c>
      <c r="E15" s="13" t="s">
        <v>343</v>
      </c>
      <c r="F15" s="19">
        <v>4</v>
      </c>
      <c r="G15" s="13">
        <v>2</v>
      </c>
      <c r="H15" s="13">
        <v>0</v>
      </c>
      <c r="I15" s="13">
        <v>3</v>
      </c>
      <c r="J15" s="13">
        <v>2</v>
      </c>
      <c r="K15" s="13">
        <v>2</v>
      </c>
      <c r="L15" s="13">
        <v>2</v>
      </c>
      <c r="M15" s="13">
        <v>0</v>
      </c>
      <c r="N15" s="13">
        <v>20</v>
      </c>
      <c r="O15" s="13">
        <v>2</v>
      </c>
      <c r="P15" s="13">
        <v>5</v>
      </c>
      <c r="Q15" s="24">
        <f t="shared" ref="Q15:Q21" si="0">G15+H15+I15+J15+K15+L15+M15+N15+O15+P15</f>
        <v>38</v>
      </c>
      <c r="R15" s="13"/>
      <c r="S15" s="13"/>
      <c r="T15" s="13"/>
      <c r="U15" s="13">
        <v>6</v>
      </c>
      <c r="V15" s="13" t="s">
        <v>353</v>
      </c>
      <c r="W15" s="32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1" s="16" customFormat="1" ht="63">
      <c r="A16" s="10" t="s">
        <v>375</v>
      </c>
      <c r="B16" s="10" t="s">
        <v>15</v>
      </c>
      <c r="C16" s="13">
        <v>11</v>
      </c>
      <c r="D16" s="13" t="s">
        <v>376</v>
      </c>
      <c r="E16" s="13" t="s">
        <v>343</v>
      </c>
      <c r="F16" s="19">
        <v>4</v>
      </c>
      <c r="G16" s="13">
        <v>2</v>
      </c>
      <c r="H16" s="13">
        <v>1</v>
      </c>
      <c r="I16" s="13">
        <v>3</v>
      </c>
      <c r="J16" s="13">
        <v>1</v>
      </c>
      <c r="K16" s="13">
        <v>1</v>
      </c>
      <c r="L16" s="13">
        <v>0</v>
      </c>
      <c r="M16" s="13">
        <v>2</v>
      </c>
      <c r="N16" s="13">
        <v>20</v>
      </c>
      <c r="O16" s="13">
        <v>2</v>
      </c>
      <c r="P16" s="13">
        <v>5</v>
      </c>
      <c r="Q16" s="24">
        <f t="shared" si="0"/>
        <v>37</v>
      </c>
      <c r="R16" s="13"/>
      <c r="S16" s="13"/>
      <c r="T16" s="13"/>
      <c r="U16" s="13">
        <v>7</v>
      </c>
      <c r="V16" s="13" t="s">
        <v>372</v>
      </c>
      <c r="W16" s="32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</row>
    <row r="17" spans="1:41" ht="63">
      <c r="A17" s="10" t="s">
        <v>370</v>
      </c>
      <c r="B17" s="10" t="s">
        <v>15</v>
      </c>
      <c r="C17" s="13">
        <v>12</v>
      </c>
      <c r="D17" s="13" t="s">
        <v>371</v>
      </c>
      <c r="E17" s="13" t="s">
        <v>343</v>
      </c>
      <c r="F17" s="19">
        <v>4</v>
      </c>
      <c r="G17" s="13">
        <v>2</v>
      </c>
      <c r="H17" s="13">
        <v>0</v>
      </c>
      <c r="I17" s="13">
        <v>3</v>
      </c>
      <c r="J17" s="13">
        <v>1</v>
      </c>
      <c r="K17" s="13">
        <v>1</v>
      </c>
      <c r="L17" s="13">
        <v>1</v>
      </c>
      <c r="M17" s="13">
        <v>2</v>
      </c>
      <c r="N17" s="13">
        <v>20</v>
      </c>
      <c r="O17" s="13">
        <v>1.5</v>
      </c>
      <c r="P17" s="13">
        <v>5</v>
      </c>
      <c r="Q17" s="24">
        <f t="shared" si="0"/>
        <v>36.5</v>
      </c>
      <c r="R17" s="13"/>
      <c r="S17" s="13"/>
      <c r="T17" s="13"/>
      <c r="U17" s="13">
        <v>7</v>
      </c>
      <c r="V17" s="13" t="s">
        <v>372</v>
      </c>
    </row>
    <row r="18" spans="1:41" ht="63">
      <c r="A18" s="13" t="s">
        <v>88</v>
      </c>
      <c r="B18" s="10" t="s">
        <v>15</v>
      </c>
      <c r="C18" s="13">
        <v>13</v>
      </c>
      <c r="D18" s="13" t="s">
        <v>259</v>
      </c>
      <c r="E18" s="13" t="s">
        <v>278</v>
      </c>
      <c r="F18" s="19">
        <v>4</v>
      </c>
      <c r="G18" s="13">
        <v>2</v>
      </c>
      <c r="H18" s="13">
        <v>0</v>
      </c>
      <c r="I18" s="13">
        <v>3</v>
      </c>
      <c r="J18" s="13">
        <v>2</v>
      </c>
      <c r="K18" s="13">
        <v>0</v>
      </c>
      <c r="L18" s="13">
        <v>5</v>
      </c>
      <c r="M18" s="13">
        <v>2</v>
      </c>
      <c r="N18" s="13">
        <v>17</v>
      </c>
      <c r="O18" s="13">
        <v>1</v>
      </c>
      <c r="P18" s="13">
        <v>4</v>
      </c>
      <c r="Q18" s="24">
        <f t="shared" si="0"/>
        <v>36</v>
      </c>
      <c r="R18" s="13"/>
      <c r="S18" s="13"/>
      <c r="T18" s="13"/>
      <c r="U18" s="13">
        <v>8</v>
      </c>
      <c r="V18" s="13" t="s">
        <v>258</v>
      </c>
    </row>
    <row r="19" spans="1:41" ht="78.75">
      <c r="A19" s="10" t="s">
        <v>430</v>
      </c>
      <c r="B19" s="10" t="s">
        <v>15</v>
      </c>
      <c r="C19" s="13">
        <v>14</v>
      </c>
      <c r="D19" s="13" t="s">
        <v>427</v>
      </c>
      <c r="E19" s="19" t="s">
        <v>428</v>
      </c>
      <c r="F19" s="19">
        <v>4</v>
      </c>
      <c r="G19" s="23" t="s">
        <v>74</v>
      </c>
      <c r="H19" s="19">
        <v>1</v>
      </c>
      <c r="I19" s="19">
        <v>3</v>
      </c>
      <c r="J19" s="19">
        <v>2</v>
      </c>
      <c r="K19" s="19">
        <v>1</v>
      </c>
      <c r="L19" s="19">
        <v>2</v>
      </c>
      <c r="M19" s="19">
        <v>4</v>
      </c>
      <c r="N19" s="19">
        <v>14</v>
      </c>
      <c r="O19" s="19">
        <v>2</v>
      </c>
      <c r="P19" s="19">
        <v>5</v>
      </c>
      <c r="Q19" s="24">
        <f t="shared" si="0"/>
        <v>36</v>
      </c>
      <c r="R19" s="10"/>
      <c r="S19" s="10"/>
      <c r="T19" s="19"/>
      <c r="U19" s="19">
        <v>8</v>
      </c>
      <c r="V19" s="19" t="s">
        <v>432</v>
      </c>
    </row>
    <row r="20" spans="1:41" s="16" customFormat="1" ht="64.5" customHeight="1">
      <c r="A20" s="13" t="s">
        <v>865</v>
      </c>
      <c r="B20" s="10" t="s">
        <v>15</v>
      </c>
      <c r="C20" s="13">
        <v>15</v>
      </c>
      <c r="D20" s="13" t="s">
        <v>780</v>
      </c>
      <c r="E20" s="13" t="s">
        <v>681</v>
      </c>
      <c r="F20" s="19">
        <v>4</v>
      </c>
      <c r="G20" s="13">
        <v>2</v>
      </c>
      <c r="H20" s="13">
        <v>0</v>
      </c>
      <c r="I20" s="13">
        <v>0</v>
      </c>
      <c r="J20" s="13">
        <v>0</v>
      </c>
      <c r="K20" s="13">
        <v>3</v>
      </c>
      <c r="L20" s="13">
        <v>3</v>
      </c>
      <c r="M20" s="13">
        <v>2</v>
      </c>
      <c r="N20" s="13">
        <v>19</v>
      </c>
      <c r="O20" s="13">
        <v>2</v>
      </c>
      <c r="P20" s="13">
        <v>4</v>
      </c>
      <c r="Q20" s="24">
        <f t="shared" si="0"/>
        <v>35</v>
      </c>
      <c r="R20" s="13"/>
      <c r="S20" s="13"/>
      <c r="T20" s="13"/>
      <c r="U20" s="13">
        <v>9</v>
      </c>
      <c r="V20" s="13" t="s">
        <v>775</v>
      </c>
      <c r="W20" s="32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</row>
    <row r="21" spans="1:41" ht="63">
      <c r="A21" s="10" t="s">
        <v>387</v>
      </c>
      <c r="B21" s="10" t="s">
        <v>15</v>
      </c>
      <c r="C21" s="13">
        <v>16</v>
      </c>
      <c r="D21" s="13" t="s">
        <v>388</v>
      </c>
      <c r="E21" s="13" t="s">
        <v>343</v>
      </c>
      <c r="F21" s="19">
        <v>4</v>
      </c>
      <c r="G21" s="13">
        <v>1</v>
      </c>
      <c r="H21" s="13">
        <v>0</v>
      </c>
      <c r="I21" s="13">
        <v>3</v>
      </c>
      <c r="J21" s="13">
        <v>0</v>
      </c>
      <c r="K21" s="13">
        <v>1</v>
      </c>
      <c r="L21" s="13">
        <v>2</v>
      </c>
      <c r="M21" s="13">
        <v>2</v>
      </c>
      <c r="N21" s="13">
        <v>20</v>
      </c>
      <c r="O21" s="13">
        <v>1.5</v>
      </c>
      <c r="P21" s="13">
        <v>4</v>
      </c>
      <c r="Q21" s="24">
        <f t="shared" si="0"/>
        <v>34.5</v>
      </c>
      <c r="R21" s="13"/>
      <c r="S21" s="13"/>
      <c r="T21" s="13"/>
      <c r="U21" s="13">
        <v>9</v>
      </c>
      <c r="V21" s="13" t="s">
        <v>372</v>
      </c>
    </row>
    <row r="22" spans="1:41" s="16" customFormat="1" ht="64.5" customHeight="1">
      <c r="A22" s="13" t="s">
        <v>866</v>
      </c>
      <c r="B22" s="10" t="s">
        <v>15</v>
      </c>
      <c r="C22" s="13">
        <v>17</v>
      </c>
      <c r="D22" s="13" t="s">
        <v>781</v>
      </c>
      <c r="E22" s="13" t="s">
        <v>681</v>
      </c>
      <c r="F22" s="19">
        <v>4</v>
      </c>
      <c r="G22" s="13">
        <v>0</v>
      </c>
      <c r="H22" s="13">
        <v>0</v>
      </c>
      <c r="I22" s="13">
        <v>2</v>
      </c>
      <c r="J22" s="13">
        <v>0</v>
      </c>
      <c r="K22" s="13">
        <v>2</v>
      </c>
      <c r="L22" s="13">
        <v>3</v>
      </c>
      <c r="M22" s="13">
        <v>2</v>
      </c>
      <c r="N22" s="13">
        <v>20</v>
      </c>
      <c r="O22" s="13">
        <v>3</v>
      </c>
      <c r="P22" s="13">
        <v>3</v>
      </c>
      <c r="Q22" s="24">
        <v>35</v>
      </c>
      <c r="R22" s="13"/>
      <c r="S22" s="13"/>
      <c r="T22" s="13"/>
      <c r="U22" s="13">
        <v>9</v>
      </c>
      <c r="V22" s="13" t="s">
        <v>775</v>
      </c>
      <c r="W22" s="32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</row>
    <row r="23" spans="1:41" s="47" customFormat="1" ht="63">
      <c r="A23" s="10" t="s">
        <v>379</v>
      </c>
      <c r="B23" s="10" t="s">
        <v>15</v>
      </c>
      <c r="C23" s="13">
        <v>18</v>
      </c>
      <c r="D23" s="13" t="s">
        <v>380</v>
      </c>
      <c r="E23" s="13" t="s">
        <v>343</v>
      </c>
      <c r="F23" s="19">
        <v>4</v>
      </c>
      <c r="G23" s="13">
        <v>2</v>
      </c>
      <c r="H23" s="13">
        <v>0</v>
      </c>
      <c r="I23" s="13">
        <v>3</v>
      </c>
      <c r="J23" s="13">
        <v>1</v>
      </c>
      <c r="K23" s="13">
        <v>1</v>
      </c>
      <c r="L23" s="13">
        <v>0</v>
      </c>
      <c r="M23" s="13">
        <v>2</v>
      </c>
      <c r="N23" s="13">
        <v>18</v>
      </c>
      <c r="O23" s="13">
        <v>2</v>
      </c>
      <c r="P23" s="13">
        <v>5</v>
      </c>
      <c r="Q23" s="24">
        <f t="shared" ref="Q23:Q38" si="1">G23+H23+I23+J23+K23+L23+M23+N23+O23+P23</f>
        <v>34</v>
      </c>
      <c r="R23" s="13"/>
      <c r="S23" s="13"/>
      <c r="T23" s="13"/>
      <c r="U23" s="13">
        <v>10</v>
      </c>
      <c r="V23" s="13" t="s">
        <v>372</v>
      </c>
    </row>
    <row r="24" spans="1:41" s="47" customFormat="1" ht="63">
      <c r="A24" s="10" t="s">
        <v>362</v>
      </c>
      <c r="B24" s="10" t="s">
        <v>15</v>
      </c>
      <c r="C24" s="13">
        <v>19</v>
      </c>
      <c r="D24" s="13" t="s">
        <v>363</v>
      </c>
      <c r="E24" s="13" t="s">
        <v>343</v>
      </c>
      <c r="F24" s="19">
        <v>4</v>
      </c>
      <c r="G24" s="13">
        <v>2</v>
      </c>
      <c r="H24" s="13">
        <v>0</v>
      </c>
      <c r="I24" s="13">
        <v>3</v>
      </c>
      <c r="J24" s="13">
        <v>2</v>
      </c>
      <c r="K24" s="13">
        <v>2</v>
      </c>
      <c r="L24" s="13">
        <v>1</v>
      </c>
      <c r="M24" s="13">
        <v>0</v>
      </c>
      <c r="N24" s="13">
        <v>18</v>
      </c>
      <c r="O24" s="13">
        <v>2</v>
      </c>
      <c r="P24" s="13">
        <v>4</v>
      </c>
      <c r="Q24" s="24">
        <f t="shared" si="1"/>
        <v>34</v>
      </c>
      <c r="R24" s="13"/>
      <c r="S24" s="13"/>
      <c r="T24" s="13"/>
      <c r="U24" s="13">
        <v>10</v>
      </c>
      <c r="V24" s="13" t="s">
        <v>353</v>
      </c>
    </row>
    <row r="25" spans="1:41" s="47" customFormat="1" ht="63">
      <c r="A25" s="10" t="s">
        <v>381</v>
      </c>
      <c r="B25" s="10" t="s">
        <v>15</v>
      </c>
      <c r="C25" s="13">
        <v>20</v>
      </c>
      <c r="D25" s="13" t="s">
        <v>382</v>
      </c>
      <c r="E25" s="13" t="s">
        <v>343</v>
      </c>
      <c r="F25" s="19">
        <v>4</v>
      </c>
      <c r="G25" s="13">
        <v>2</v>
      </c>
      <c r="H25" s="13">
        <v>1</v>
      </c>
      <c r="I25" s="13">
        <v>3</v>
      </c>
      <c r="J25" s="13">
        <v>0</v>
      </c>
      <c r="K25" s="13">
        <v>1</v>
      </c>
      <c r="L25" s="13">
        <v>0</v>
      </c>
      <c r="M25" s="13">
        <v>2</v>
      </c>
      <c r="N25" s="13">
        <v>18</v>
      </c>
      <c r="O25" s="13">
        <v>2.5</v>
      </c>
      <c r="P25" s="13">
        <v>4</v>
      </c>
      <c r="Q25" s="24">
        <f t="shared" si="1"/>
        <v>33.5</v>
      </c>
      <c r="R25" s="13"/>
      <c r="S25" s="13"/>
      <c r="T25" s="13"/>
      <c r="U25" s="13">
        <v>10</v>
      </c>
      <c r="V25" s="13" t="s">
        <v>372</v>
      </c>
    </row>
    <row r="26" spans="1:41" s="47" customFormat="1" ht="63">
      <c r="A26" s="10" t="s">
        <v>377</v>
      </c>
      <c r="B26" s="10" t="s">
        <v>15</v>
      </c>
      <c r="C26" s="13">
        <v>21</v>
      </c>
      <c r="D26" s="13" t="s">
        <v>378</v>
      </c>
      <c r="E26" s="13" t="s">
        <v>343</v>
      </c>
      <c r="F26" s="19">
        <v>4</v>
      </c>
      <c r="G26" s="13">
        <v>1</v>
      </c>
      <c r="H26" s="13">
        <v>1</v>
      </c>
      <c r="I26" s="13">
        <v>3</v>
      </c>
      <c r="J26" s="13">
        <v>1</v>
      </c>
      <c r="K26" s="13">
        <v>1</v>
      </c>
      <c r="L26" s="13">
        <v>0</v>
      </c>
      <c r="M26" s="13">
        <v>2</v>
      </c>
      <c r="N26" s="13">
        <v>18</v>
      </c>
      <c r="O26" s="13">
        <v>2</v>
      </c>
      <c r="P26" s="13">
        <v>4</v>
      </c>
      <c r="Q26" s="24">
        <f t="shared" si="1"/>
        <v>33</v>
      </c>
      <c r="R26" s="13"/>
      <c r="S26" s="13"/>
      <c r="T26" s="13"/>
      <c r="U26" s="13">
        <v>11</v>
      </c>
      <c r="V26" s="13" t="s">
        <v>372</v>
      </c>
    </row>
    <row r="27" spans="1:41" s="50" customFormat="1" ht="63">
      <c r="A27" s="10" t="s">
        <v>373</v>
      </c>
      <c r="B27" s="10" t="s">
        <v>15</v>
      </c>
      <c r="C27" s="13">
        <v>22</v>
      </c>
      <c r="D27" s="13" t="s">
        <v>374</v>
      </c>
      <c r="E27" s="13" t="s">
        <v>343</v>
      </c>
      <c r="F27" s="19">
        <v>4</v>
      </c>
      <c r="G27" s="13">
        <v>1</v>
      </c>
      <c r="H27" s="13">
        <v>0</v>
      </c>
      <c r="I27" s="13">
        <v>3</v>
      </c>
      <c r="J27" s="13">
        <v>1</v>
      </c>
      <c r="K27" s="13">
        <v>1</v>
      </c>
      <c r="L27" s="13">
        <v>0</v>
      </c>
      <c r="M27" s="13">
        <v>2</v>
      </c>
      <c r="N27" s="13">
        <v>19</v>
      </c>
      <c r="O27" s="13">
        <v>2.5</v>
      </c>
      <c r="P27" s="13">
        <v>3</v>
      </c>
      <c r="Q27" s="24">
        <f t="shared" si="1"/>
        <v>32.5</v>
      </c>
      <c r="R27" s="13"/>
      <c r="S27" s="13"/>
      <c r="T27" s="13"/>
      <c r="U27" s="13">
        <v>11</v>
      </c>
      <c r="V27" s="13" t="s">
        <v>372</v>
      </c>
      <c r="W27" s="46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9"/>
    </row>
    <row r="28" spans="1:41" s="47" customFormat="1" ht="78.75">
      <c r="A28" s="10" t="s">
        <v>72</v>
      </c>
      <c r="B28" s="10" t="s">
        <v>15</v>
      </c>
      <c r="C28" s="13">
        <v>23</v>
      </c>
      <c r="D28" s="13" t="s">
        <v>73</v>
      </c>
      <c r="E28" s="19" t="s">
        <v>102</v>
      </c>
      <c r="F28" s="19">
        <v>4</v>
      </c>
      <c r="G28" s="23" t="s">
        <v>74</v>
      </c>
      <c r="H28" s="19">
        <v>1</v>
      </c>
      <c r="I28" s="19">
        <v>2</v>
      </c>
      <c r="J28" s="19">
        <v>1</v>
      </c>
      <c r="K28" s="19">
        <v>0</v>
      </c>
      <c r="L28" s="19">
        <v>0</v>
      </c>
      <c r="M28" s="19">
        <v>2</v>
      </c>
      <c r="N28" s="19">
        <v>19</v>
      </c>
      <c r="O28" s="19">
        <v>2.5</v>
      </c>
      <c r="P28" s="19">
        <v>3</v>
      </c>
      <c r="Q28" s="24">
        <f t="shared" si="1"/>
        <v>32.5</v>
      </c>
      <c r="R28" s="10"/>
      <c r="S28" s="10"/>
      <c r="T28" s="19"/>
      <c r="U28" s="19">
        <v>11</v>
      </c>
      <c r="V28" s="19" t="s">
        <v>75</v>
      </c>
    </row>
    <row r="29" spans="1:41" s="47" customFormat="1" ht="63">
      <c r="A29" s="10" t="s">
        <v>85</v>
      </c>
      <c r="B29" s="10" t="s">
        <v>15</v>
      </c>
      <c r="C29" s="13">
        <v>24</v>
      </c>
      <c r="D29" s="13" t="s">
        <v>86</v>
      </c>
      <c r="E29" s="19" t="s">
        <v>99</v>
      </c>
      <c r="F29" s="19">
        <v>4</v>
      </c>
      <c r="G29" s="23" t="s">
        <v>74</v>
      </c>
      <c r="H29" s="19">
        <v>0</v>
      </c>
      <c r="I29" s="19">
        <v>1</v>
      </c>
      <c r="J29" s="19">
        <v>0</v>
      </c>
      <c r="K29" s="19">
        <v>3</v>
      </c>
      <c r="L29" s="19">
        <v>0</v>
      </c>
      <c r="M29" s="19">
        <v>0</v>
      </c>
      <c r="N29" s="19">
        <v>22</v>
      </c>
      <c r="O29" s="19">
        <v>1</v>
      </c>
      <c r="P29" s="19">
        <v>4</v>
      </c>
      <c r="Q29" s="24">
        <f t="shared" si="1"/>
        <v>33</v>
      </c>
      <c r="R29" s="10"/>
      <c r="S29" s="10"/>
      <c r="T29" s="19"/>
      <c r="U29" s="19">
        <v>11</v>
      </c>
      <c r="V29" s="19" t="s">
        <v>87</v>
      </c>
    </row>
    <row r="30" spans="1:41" s="47" customFormat="1" ht="63">
      <c r="A30" s="10" t="s">
        <v>76</v>
      </c>
      <c r="B30" s="10" t="s">
        <v>15</v>
      </c>
      <c r="C30" s="13">
        <v>25</v>
      </c>
      <c r="D30" s="59" t="s">
        <v>77</v>
      </c>
      <c r="E30" s="19" t="s">
        <v>98</v>
      </c>
      <c r="F30" s="19">
        <v>4</v>
      </c>
      <c r="G30" s="60" t="s">
        <v>74</v>
      </c>
      <c r="H30" s="61">
        <v>0</v>
      </c>
      <c r="I30" s="61">
        <v>3</v>
      </c>
      <c r="J30" s="61">
        <v>3</v>
      </c>
      <c r="K30" s="61">
        <v>3</v>
      </c>
      <c r="L30" s="61">
        <v>0</v>
      </c>
      <c r="M30" s="61">
        <v>0</v>
      </c>
      <c r="N30" s="61">
        <v>15</v>
      </c>
      <c r="O30" s="61">
        <v>1.5</v>
      </c>
      <c r="P30" s="61">
        <v>5</v>
      </c>
      <c r="Q30" s="24">
        <f t="shared" si="1"/>
        <v>32.5</v>
      </c>
      <c r="R30" s="58"/>
      <c r="S30" s="58"/>
      <c r="T30" s="61"/>
      <c r="U30" s="61">
        <v>11</v>
      </c>
      <c r="V30" s="19" t="s">
        <v>78</v>
      </c>
      <c r="W30" s="46"/>
    </row>
    <row r="31" spans="1:41" s="50" customFormat="1" ht="63.75" thickBot="1">
      <c r="A31" s="13" t="s">
        <v>867</v>
      </c>
      <c r="B31" s="10" t="s">
        <v>15</v>
      </c>
      <c r="C31" s="13">
        <v>26</v>
      </c>
      <c r="D31" s="13" t="s">
        <v>782</v>
      </c>
      <c r="E31" s="13" t="s">
        <v>681</v>
      </c>
      <c r="F31" s="19">
        <v>4</v>
      </c>
      <c r="G31" s="13">
        <v>2</v>
      </c>
      <c r="H31" s="13">
        <v>1</v>
      </c>
      <c r="I31" s="13">
        <v>3</v>
      </c>
      <c r="J31" s="13">
        <v>3</v>
      </c>
      <c r="K31" s="13">
        <v>2</v>
      </c>
      <c r="L31" s="13">
        <v>4</v>
      </c>
      <c r="M31" s="13">
        <v>2</v>
      </c>
      <c r="N31" s="13">
        <v>3</v>
      </c>
      <c r="O31" s="13">
        <v>6</v>
      </c>
      <c r="P31" s="13">
        <v>6</v>
      </c>
      <c r="Q31" s="24">
        <f t="shared" si="1"/>
        <v>32</v>
      </c>
      <c r="R31" s="13"/>
      <c r="S31" s="13"/>
      <c r="T31" s="13"/>
      <c r="U31" s="13">
        <v>12</v>
      </c>
      <c r="V31" s="13" t="s">
        <v>775</v>
      </c>
      <c r="W31" s="46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9"/>
    </row>
    <row r="32" spans="1:41" s="47" customFormat="1" ht="63.75" thickBot="1">
      <c r="A32" s="10" t="s">
        <v>383</v>
      </c>
      <c r="B32" s="10" t="s">
        <v>15</v>
      </c>
      <c r="C32" s="13">
        <v>27</v>
      </c>
      <c r="D32" s="83" t="s">
        <v>384</v>
      </c>
      <c r="E32" s="13" t="s">
        <v>343</v>
      </c>
      <c r="F32" s="19">
        <v>4</v>
      </c>
      <c r="G32" s="13">
        <v>1</v>
      </c>
      <c r="H32" s="13">
        <v>0</v>
      </c>
      <c r="I32" s="13">
        <v>3</v>
      </c>
      <c r="J32" s="13">
        <v>1</v>
      </c>
      <c r="K32" s="13">
        <v>1</v>
      </c>
      <c r="L32" s="13">
        <v>0</v>
      </c>
      <c r="M32" s="13">
        <v>2</v>
      </c>
      <c r="N32" s="13">
        <v>17</v>
      </c>
      <c r="O32" s="13">
        <v>2</v>
      </c>
      <c r="P32" s="13">
        <v>4</v>
      </c>
      <c r="Q32" s="24">
        <f t="shared" si="1"/>
        <v>31</v>
      </c>
      <c r="R32" s="13"/>
      <c r="S32" s="13"/>
      <c r="T32" s="13"/>
      <c r="U32" s="13">
        <v>13</v>
      </c>
      <c r="V32" s="13" t="s">
        <v>372</v>
      </c>
    </row>
    <row r="33" spans="1:41" s="47" customFormat="1" ht="63.75" thickBot="1">
      <c r="A33" s="10" t="s">
        <v>385</v>
      </c>
      <c r="B33" s="10" t="s">
        <v>15</v>
      </c>
      <c r="C33" s="13">
        <v>28</v>
      </c>
      <c r="D33" s="84" t="s">
        <v>386</v>
      </c>
      <c r="E33" s="13" t="s">
        <v>343</v>
      </c>
      <c r="F33" s="19">
        <v>4</v>
      </c>
      <c r="G33" s="13">
        <v>1</v>
      </c>
      <c r="H33" s="13">
        <v>0</v>
      </c>
      <c r="I33" s="13">
        <v>3</v>
      </c>
      <c r="J33" s="13">
        <v>1</v>
      </c>
      <c r="K33" s="13">
        <v>2</v>
      </c>
      <c r="L33" s="13">
        <v>1</v>
      </c>
      <c r="M33" s="13">
        <v>0</v>
      </c>
      <c r="N33" s="13">
        <v>15</v>
      </c>
      <c r="O33" s="13">
        <v>2</v>
      </c>
      <c r="P33" s="13">
        <v>5</v>
      </c>
      <c r="Q33" s="24">
        <f t="shared" si="1"/>
        <v>30</v>
      </c>
      <c r="R33" s="13"/>
      <c r="S33" s="13"/>
      <c r="T33" s="13"/>
      <c r="U33" s="13">
        <v>14</v>
      </c>
      <c r="V33" s="13" t="s">
        <v>372</v>
      </c>
    </row>
    <row r="34" spans="1:41" s="47" customFormat="1" ht="63.75" thickBot="1">
      <c r="A34" s="10" t="s">
        <v>366</v>
      </c>
      <c r="B34" s="10" t="s">
        <v>15</v>
      </c>
      <c r="C34" s="13">
        <v>29</v>
      </c>
      <c r="D34" s="83" t="s">
        <v>367</v>
      </c>
      <c r="E34" s="13" t="s">
        <v>343</v>
      </c>
      <c r="F34" s="19">
        <v>4</v>
      </c>
      <c r="G34" s="13">
        <v>2</v>
      </c>
      <c r="H34" s="13">
        <v>0</v>
      </c>
      <c r="I34" s="13">
        <v>1</v>
      </c>
      <c r="J34" s="13">
        <v>1</v>
      </c>
      <c r="K34" s="13">
        <v>2</v>
      </c>
      <c r="L34" s="13">
        <v>3</v>
      </c>
      <c r="M34" s="13">
        <v>0</v>
      </c>
      <c r="N34" s="13">
        <v>14</v>
      </c>
      <c r="O34" s="13">
        <v>2</v>
      </c>
      <c r="P34" s="13">
        <v>4</v>
      </c>
      <c r="Q34" s="24">
        <f t="shared" si="1"/>
        <v>29</v>
      </c>
      <c r="R34" s="13"/>
      <c r="S34" s="13"/>
      <c r="T34" s="13"/>
      <c r="U34" s="13">
        <v>15</v>
      </c>
      <c r="V34" s="13" t="s">
        <v>353</v>
      </c>
    </row>
    <row r="35" spans="1:41" s="47" customFormat="1" ht="63.75" thickBot="1">
      <c r="A35" s="13" t="s">
        <v>869</v>
      </c>
      <c r="B35" s="10" t="s">
        <v>15</v>
      </c>
      <c r="C35" s="13">
        <v>30</v>
      </c>
      <c r="D35" s="83" t="s">
        <v>784</v>
      </c>
      <c r="E35" s="13" t="s">
        <v>681</v>
      </c>
      <c r="F35" s="19">
        <v>4</v>
      </c>
      <c r="G35" s="13">
        <v>0</v>
      </c>
      <c r="H35" s="13">
        <v>0</v>
      </c>
      <c r="I35" s="13">
        <v>3</v>
      </c>
      <c r="J35" s="13">
        <v>0</v>
      </c>
      <c r="K35" s="13">
        <v>1</v>
      </c>
      <c r="L35" s="13">
        <v>1</v>
      </c>
      <c r="M35" s="13">
        <v>0</v>
      </c>
      <c r="N35" s="13">
        <v>17</v>
      </c>
      <c r="O35" s="13">
        <v>2</v>
      </c>
      <c r="P35" s="13">
        <v>5</v>
      </c>
      <c r="Q35" s="24">
        <f t="shared" si="1"/>
        <v>29</v>
      </c>
      <c r="R35" s="13"/>
      <c r="S35" s="13"/>
      <c r="T35" s="13"/>
      <c r="U35" s="13">
        <v>15</v>
      </c>
      <c r="V35" s="13" t="s">
        <v>785</v>
      </c>
    </row>
    <row r="36" spans="1:41" s="47" customFormat="1" ht="63.75" thickBot="1">
      <c r="A36" s="13" t="s">
        <v>868</v>
      </c>
      <c r="B36" s="10" t="s">
        <v>15</v>
      </c>
      <c r="C36" s="13">
        <v>31</v>
      </c>
      <c r="D36" s="84" t="s">
        <v>783</v>
      </c>
      <c r="E36" s="13" t="s">
        <v>681</v>
      </c>
      <c r="F36" s="19">
        <v>4</v>
      </c>
      <c r="G36" s="13">
        <v>0</v>
      </c>
      <c r="H36" s="13">
        <v>0</v>
      </c>
      <c r="I36" s="13">
        <v>0</v>
      </c>
      <c r="J36" s="13">
        <v>0</v>
      </c>
      <c r="K36" s="13">
        <v>2</v>
      </c>
      <c r="L36" s="13">
        <v>0</v>
      </c>
      <c r="M36" s="13">
        <v>0</v>
      </c>
      <c r="N36" s="13">
        <v>21</v>
      </c>
      <c r="O36" s="13">
        <v>3</v>
      </c>
      <c r="P36" s="13">
        <v>3</v>
      </c>
      <c r="Q36" s="24">
        <f t="shared" si="1"/>
        <v>29</v>
      </c>
      <c r="R36" s="13"/>
      <c r="S36" s="13"/>
      <c r="T36" s="13"/>
      <c r="U36" s="13">
        <v>15</v>
      </c>
      <c r="V36" s="13" t="s">
        <v>775</v>
      </c>
    </row>
    <row r="37" spans="1:41" s="47" customFormat="1" ht="63">
      <c r="A37" s="10" t="s">
        <v>364</v>
      </c>
      <c r="B37" s="10" t="s">
        <v>15</v>
      </c>
      <c r="C37" s="13">
        <v>32</v>
      </c>
      <c r="D37" s="85" t="s">
        <v>365</v>
      </c>
      <c r="E37" s="13" t="s">
        <v>343</v>
      </c>
      <c r="F37" s="19">
        <v>4</v>
      </c>
      <c r="G37" s="13">
        <v>2</v>
      </c>
      <c r="H37" s="13">
        <v>0</v>
      </c>
      <c r="I37" s="13">
        <v>0</v>
      </c>
      <c r="J37" s="13">
        <v>0</v>
      </c>
      <c r="K37" s="13">
        <v>2</v>
      </c>
      <c r="L37" s="13">
        <v>3</v>
      </c>
      <c r="M37" s="13">
        <v>0</v>
      </c>
      <c r="N37" s="13">
        <v>15</v>
      </c>
      <c r="O37" s="13">
        <v>2</v>
      </c>
      <c r="P37" s="13">
        <v>4</v>
      </c>
      <c r="Q37" s="24">
        <f t="shared" si="1"/>
        <v>28</v>
      </c>
      <c r="R37" s="13"/>
      <c r="S37" s="13"/>
      <c r="T37" s="13"/>
      <c r="U37" s="13">
        <v>16</v>
      </c>
      <c r="V37" s="13" t="s">
        <v>353</v>
      </c>
    </row>
    <row r="38" spans="1:41" s="47" customFormat="1" ht="78.75">
      <c r="A38" s="13" t="s">
        <v>431</v>
      </c>
      <c r="B38" s="10" t="s">
        <v>15</v>
      </c>
      <c r="C38" s="13">
        <v>33</v>
      </c>
      <c r="D38" s="13" t="s">
        <v>429</v>
      </c>
      <c r="E38" s="13" t="s">
        <v>428</v>
      </c>
      <c r="F38" s="19">
        <v>4</v>
      </c>
      <c r="G38" s="13">
        <v>0</v>
      </c>
      <c r="H38" s="13">
        <v>1</v>
      </c>
      <c r="I38" s="13">
        <v>2</v>
      </c>
      <c r="J38" s="13">
        <v>2</v>
      </c>
      <c r="K38" s="13">
        <v>3</v>
      </c>
      <c r="L38" s="13">
        <v>0</v>
      </c>
      <c r="M38" s="13">
        <v>2</v>
      </c>
      <c r="N38" s="13">
        <v>10</v>
      </c>
      <c r="O38" s="13">
        <v>2.5</v>
      </c>
      <c r="P38" s="13">
        <v>4</v>
      </c>
      <c r="Q38" s="39">
        <f t="shared" si="1"/>
        <v>26.5</v>
      </c>
      <c r="R38" s="13"/>
      <c r="S38" s="13"/>
      <c r="T38" s="13"/>
      <c r="U38" s="13">
        <v>17</v>
      </c>
      <c r="V38" s="19" t="s">
        <v>432</v>
      </c>
    </row>
    <row r="39" spans="1:41" s="47" customFormat="1" ht="78.75">
      <c r="A39" s="13" t="s">
        <v>814</v>
      </c>
      <c r="B39" s="13" t="s">
        <v>15</v>
      </c>
      <c r="C39" s="13">
        <v>34</v>
      </c>
      <c r="D39" s="13" t="s">
        <v>815</v>
      </c>
      <c r="E39" s="13" t="s">
        <v>859</v>
      </c>
      <c r="F39" s="13">
        <v>4</v>
      </c>
      <c r="G39" s="13">
        <v>2</v>
      </c>
      <c r="H39" s="13">
        <v>0</v>
      </c>
      <c r="I39" s="13">
        <v>0</v>
      </c>
      <c r="J39" s="13">
        <v>2</v>
      </c>
      <c r="K39" s="13">
        <v>0</v>
      </c>
      <c r="L39" s="13">
        <v>2</v>
      </c>
      <c r="M39" s="13">
        <v>0</v>
      </c>
      <c r="N39" s="13">
        <v>14</v>
      </c>
      <c r="O39" s="13">
        <v>1</v>
      </c>
      <c r="P39" s="13">
        <v>5</v>
      </c>
      <c r="Q39" s="13">
        <v>26</v>
      </c>
      <c r="R39" s="13"/>
      <c r="S39" s="24"/>
      <c r="T39" s="13"/>
      <c r="U39" s="13">
        <v>18</v>
      </c>
      <c r="V39" s="13" t="s">
        <v>807</v>
      </c>
    </row>
    <row r="40" spans="1:41" ht="63">
      <c r="A40" s="13" t="s">
        <v>870</v>
      </c>
      <c r="B40" s="10" t="s">
        <v>15</v>
      </c>
      <c r="C40" s="13">
        <v>35</v>
      </c>
      <c r="D40" s="13" t="s">
        <v>786</v>
      </c>
      <c r="E40" s="13" t="s">
        <v>681</v>
      </c>
      <c r="F40" s="19">
        <v>4</v>
      </c>
      <c r="G40" s="13">
        <v>2</v>
      </c>
      <c r="H40" s="13">
        <v>1</v>
      </c>
      <c r="I40" s="13">
        <v>3</v>
      </c>
      <c r="J40" s="13">
        <v>2</v>
      </c>
      <c r="K40" s="13">
        <v>2</v>
      </c>
      <c r="L40" s="13">
        <v>3</v>
      </c>
      <c r="M40" s="13">
        <v>2</v>
      </c>
      <c r="N40" s="13">
        <v>3</v>
      </c>
      <c r="O40" s="13">
        <v>3</v>
      </c>
      <c r="P40" s="13">
        <v>4</v>
      </c>
      <c r="Q40" s="24">
        <v>25</v>
      </c>
      <c r="R40" s="13"/>
      <c r="S40" s="13"/>
      <c r="T40" s="13"/>
      <c r="U40" s="13">
        <v>19</v>
      </c>
      <c r="V40" s="13" t="s">
        <v>775</v>
      </c>
    </row>
    <row r="41" spans="1:41" ht="63">
      <c r="A41" s="10" t="s">
        <v>368</v>
      </c>
      <c r="B41" s="10" t="s">
        <v>15</v>
      </c>
      <c r="C41" s="13">
        <v>36</v>
      </c>
      <c r="D41" s="13" t="s">
        <v>369</v>
      </c>
      <c r="E41" s="13" t="s">
        <v>343</v>
      </c>
      <c r="F41" s="19">
        <v>4</v>
      </c>
      <c r="G41" s="13">
        <v>2</v>
      </c>
      <c r="H41" s="13">
        <v>0</v>
      </c>
      <c r="I41" s="13">
        <v>3</v>
      </c>
      <c r="J41" s="13">
        <v>0</v>
      </c>
      <c r="K41" s="13">
        <v>1</v>
      </c>
      <c r="L41" s="13">
        <v>2</v>
      </c>
      <c r="M41" s="13">
        <v>1</v>
      </c>
      <c r="N41" s="13">
        <v>9</v>
      </c>
      <c r="O41" s="13">
        <v>2.5</v>
      </c>
      <c r="P41" s="13">
        <v>4</v>
      </c>
      <c r="Q41" s="24">
        <f t="shared" ref="Q41:Q47" si="2">G41+H41+I41+J41+K41+L41+M41+N41+O41+P41</f>
        <v>24.5</v>
      </c>
      <c r="R41" s="13"/>
      <c r="S41" s="13"/>
      <c r="T41" s="13"/>
      <c r="U41" s="13">
        <v>19</v>
      </c>
      <c r="V41" s="13" t="s">
        <v>353</v>
      </c>
    </row>
    <row r="42" spans="1:41" s="16" customFormat="1" ht="64.5" customHeight="1">
      <c r="A42" s="13" t="s">
        <v>412</v>
      </c>
      <c r="B42" s="10" t="s">
        <v>15</v>
      </c>
      <c r="C42" s="13">
        <v>37</v>
      </c>
      <c r="D42" s="13" t="s">
        <v>262</v>
      </c>
      <c r="E42" s="13" t="s">
        <v>278</v>
      </c>
      <c r="F42" s="19">
        <v>4</v>
      </c>
      <c r="G42" s="13">
        <v>1</v>
      </c>
      <c r="H42" s="13">
        <v>1</v>
      </c>
      <c r="I42" s="13">
        <v>2</v>
      </c>
      <c r="J42" s="13">
        <v>0</v>
      </c>
      <c r="K42" s="13">
        <v>0</v>
      </c>
      <c r="L42" s="13">
        <v>0</v>
      </c>
      <c r="M42" s="13">
        <v>2</v>
      </c>
      <c r="N42" s="13">
        <v>12</v>
      </c>
      <c r="O42" s="13">
        <v>2</v>
      </c>
      <c r="P42" s="13">
        <v>5</v>
      </c>
      <c r="Q42" s="24">
        <f t="shared" si="2"/>
        <v>25</v>
      </c>
      <c r="R42" s="13"/>
      <c r="S42" s="13"/>
      <c r="T42" s="13"/>
      <c r="U42" s="13">
        <v>19</v>
      </c>
      <c r="V42" s="13" t="s">
        <v>258</v>
      </c>
      <c r="W42" s="32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</row>
    <row r="43" spans="1:41" s="47" customFormat="1" ht="63.75" thickBot="1">
      <c r="A43" s="13" t="s">
        <v>410</v>
      </c>
      <c r="B43" s="10" t="s">
        <v>15</v>
      </c>
      <c r="C43" s="13">
        <v>38</v>
      </c>
      <c r="D43" s="84" t="s">
        <v>260</v>
      </c>
      <c r="E43" s="13" t="s">
        <v>278</v>
      </c>
      <c r="F43" s="19">
        <v>4</v>
      </c>
      <c r="G43" s="13">
        <v>2</v>
      </c>
      <c r="H43" s="13">
        <v>0</v>
      </c>
      <c r="I43" s="13">
        <v>1</v>
      </c>
      <c r="J43" s="13">
        <v>1</v>
      </c>
      <c r="K43" s="13">
        <v>0</v>
      </c>
      <c r="L43" s="13">
        <v>3</v>
      </c>
      <c r="M43" s="13">
        <v>2</v>
      </c>
      <c r="N43" s="13">
        <v>10</v>
      </c>
      <c r="O43" s="13">
        <v>1</v>
      </c>
      <c r="P43" s="13">
        <v>5</v>
      </c>
      <c r="Q43" s="24">
        <f t="shared" si="2"/>
        <v>25</v>
      </c>
      <c r="R43" s="13"/>
      <c r="S43" s="13"/>
      <c r="T43" s="13"/>
      <c r="U43" s="13">
        <v>19</v>
      </c>
      <c r="V43" s="13" t="s">
        <v>258</v>
      </c>
    </row>
    <row r="44" spans="1:41" s="47" customFormat="1" ht="63.75" thickBot="1">
      <c r="A44" s="13" t="s">
        <v>411</v>
      </c>
      <c r="B44" s="10" t="s">
        <v>15</v>
      </c>
      <c r="C44" s="13">
        <v>39</v>
      </c>
      <c r="D44" s="84" t="s">
        <v>261</v>
      </c>
      <c r="E44" s="13" t="s">
        <v>278</v>
      </c>
      <c r="F44" s="19">
        <v>4</v>
      </c>
      <c r="G44" s="13">
        <v>0</v>
      </c>
      <c r="H44" s="13">
        <v>1</v>
      </c>
      <c r="I44" s="13">
        <v>0</v>
      </c>
      <c r="J44" s="13">
        <v>0</v>
      </c>
      <c r="K44" s="13">
        <v>1</v>
      </c>
      <c r="L44" s="13">
        <v>0</v>
      </c>
      <c r="M44" s="13">
        <v>0</v>
      </c>
      <c r="N44" s="13">
        <v>16</v>
      </c>
      <c r="O44" s="13">
        <v>2</v>
      </c>
      <c r="P44" s="13">
        <v>5</v>
      </c>
      <c r="Q44" s="24">
        <f t="shared" si="2"/>
        <v>25</v>
      </c>
      <c r="R44" s="13"/>
      <c r="S44" s="13"/>
      <c r="T44" s="13"/>
      <c r="U44" s="13">
        <v>19</v>
      </c>
      <c r="V44" s="13" t="s">
        <v>258</v>
      </c>
    </row>
    <row r="45" spans="1:41" ht="63">
      <c r="A45" s="10" t="s">
        <v>358</v>
      </c>
      <c r="B45" s="10" t="s">
        <v>15</v>
      </c>
      <c r="C45" s="13">
        <v>40</v>
      </c>
      <c r="D45" s="13" t="s">
        <v>359</v>
      </c>
      <c r="E45" s="13" t="s">
        <v>343</v>
      </c>
      <c r="F45" s="19">
        <v>4</v>
      </c>
      <c r="G45" s="13">
        <v>1</v>
      </c>
      <c r="H45" s="13">
        <v>0</v>
      </c>
      <c r="I45" s="13">
        <v>0</v>
      </c>
      <c r="J45" s="13">
        <v>0</v>
      </c>
      <c r="K45" s="13">
        <v>2</v>
      </c>
      <c r="L45" s="13">
        <v>0</v>
      </c>
      <c r="M45" s="13">
        <v>0</v>
      </c>
      <c r="N45" s="13">
        <v>14</v>
      </c>
      <c r="O45" s="13">
        <v>2</v>
      </c>
      <c r="P45" s="13">
        <v>6</v>
      </c>
      <c r="Q45" s="24">
        <f t="shared" si="2"/>
        <v>25</v>
      </c>
      <c r="R45" s="13"/>
      <c r="S45" s="13"/>
      <c r="T45" s="13"/>
      <c r="U45" s="13">
        <v>19</v>
      </c>
      <c r="V45" s="13" t="s">
        <v>353</v>
      </c>
    </row>
    <row r="46" spans="1:41" ht="63">
      <c r="A46" s="13" t="s">
        <v>414</v>
      </c>
      <c r="B46" s="10" t="s">
        <v>15</v>
      </c>
      <c r="C46" s="13">
        <v>41</v>
      </c>
      <c r="D46" s="13" t="s">
        <v>264</v>
      </c>
      <c r="E46" s="13" t="s">
        <v>278</v>
      </c>
      <c r="F46" s="19">
        <v>4</v>
      </c>
      <c r="G46" s="13">
        <v>0</v>
      </c>
      <c r="H46" s="13">
        <v>1</v>
      </c>
      <c r="I46" s="13">
        <v>2</v>
      </c>
      <c r="J46" s="13">
        <v>0</v>
      </c>
      <c r="K46" s="13">
        <v>0</v>
      </c>
      <c r="L46" s="13">
        <v>0</v>
      </c>
      <c r="M46" s="13">
        <v>0</v>
      </c>
      <c r="N46" s="13">
        <v>13</v>
      </c>
      <c r="O46" s="13">
        <v>2</v>
      </c>
      <c r="P46" s="13">
        <v>5</v>
      </c>
      <c r="Q46" s="24">
        <f t="shared" si="2"/>
        <v>23</v>
      </c>
      <c r="R46" s="13"/>
      <c r="S46" s="13"/>
      <c r="T46" s="13"/>
      <c r="U46" s="13">
        <v>20</v>
      </c>
      <c r="V46" s="13" t="s">
        <v>258</v>
      </c>
    </row>
    <row r="47" spans="1:41" ht="63">
      <c r="A47" s="13" t="s">
        <v>413</v>
      </c>
      <c r="B47" s="10" t="s">
        <v>15</v>
      </c>
      <c r="C47" s="13">
        <v>42</v>
      </c>
      <c r="D47" s="13" t="s">
        <v>263</v>
      </c>
      <c r="E47" s="13" t="s">
        <v>278</v>
      </c>
      <c r="F47" s="19">
        <v>4</v>
      </c>
      <c r="G47" s="13">
        <v>2</v>
      </c>
      <c r="H47" s="13">
        <v>0</v>
      </c>
      <c r="I47" s="13">
        <v>2</v>
      </c>
      <c r="J47" s="13">
        <v>2</v>
      </c>
      <c r="K47" s="13">
        <v>0</v>
      </c>
      <c r="L47" s="13">
        <v>0</v>
      </c>
      <c r="M47" s="13">
        <v>0</v>
      </c>
      <c r="N47" s="13">
        <v>10</v>
      </c>
      <c r="O47" s="13">
        <v>2</v>
      </c>
      <c r="P47" s="13">
        <v>5</v>
      </c>
      <c r="Q47" s="24">
        <f t="shared" si="2"/>
        <v>23</v>
      </c>
      <c r="R47" s="13"/>
      <c r="S47" s="13"/>
      <c r="T47" s="13"/>
      <c r="U47" s="13">
        <v>20</v>
      </c>
      <c r="V47" s="13" t="s">
        <v>258</v>
      </c>
    </row>
    <row r="48" spans="1:41" ht="63">
      <c r="A48" s="13" t="s">
        <v>871</v>
      </c>
      <c r="B48" s="10" t="s">
        <v>15</v>
      </c>
      <c r="C48" s="13">
        <v>43</v>
      </c>
      <c r="D48" s="59" t="s">
        <v>787</v>
      </c>
      <c r="E48" s="13" t="s">
        <v>681</v>
      </c>
      <c r="F48" s="19">
        <v>4</v>
      </c>
      <c r="G48" s="59">
        <v>0</v>
      </c>
      <c r="H48" s="59">
        <v>0</v>
      </c>
      <c r="I48" s="59">
        <v>0</v>
      </c>
      <c r="J48" s="59">
        <v>1</v>
      </c>
      <c r="K48" s="13">
        <v>1</v>
      </c>
      <c r="L48" s="13">
        <v>2</v>
      </c>
      <c r="M48" s="13">
        <v>2</v>
      </c>
      <c r="N48" s="13">
        <v>11</v>
      </c>
      <c r="O48" s="13">
        <v>2</v>
      </c>
      <c r="P48" s="13">
        <v>3</v>
      </c>
      <c r="Q48" s="24">
        <v>22</v>
      </c>
      <c r="R48" s="59"/>
      <c r="S48" s="59"/>
      <c r="T48" s="59"/>
      <c r="U48" s="59">
        <v>21</v>
      </c>
      <c r="V48" s="59" t="s">
        <v>775</v>
      </c>
      <c r="W48" s="31"/>
    </row>
    <row r="49" spans="1:41" ht="63">
      <c r="A49" s="13" t="s">
        <v>415</v>
      </c>
      <c r="B49" s="10" t="s">
        <v>15</v>
      </c>
      <c r="C49" s="13">
        <v>44</v>
      </c>
      <c r="D49" s="13" t="s">
        <v>265</v>
      </c>
      <c r="E49" s="13" t="s">
        <v>278</v>
      </c>
      <c r="F49" s="19">
        <v>4</v>
      </c>
      <c r="G49" s="13">
        <v>2</v>
      </c>
      <c r="H49" s="13">
        <v>0</v>
      </c>
      <c r="I49" s="13">
        <v>2</v>
      </c>
      <c r="J49" s="13">
        <v>0</v>
      </c>
      <c r="K49" s="13">
        <v>0</v>
      </c>
      <c r="L49" s="13">
        <v>0</v>
      </c>
      <c r="M49" s="13">
        <v>2</v>
      </c>
      <c r="N49" s="13">
        <v>10</v>
      </c>
      <c r="O49" s="13">
        <v>1</v>
      </c>
      <c r="P49" s="13">
        <v>5</v>
      </c>
      <c r="Q49" s="24">
        <f>G49+H49+I49+J49+K49+L49+M49+N49+O49+P49</f>
        <v>22</v>
      </c>
      <c r="R49" s="13"/>
      <c r="S49" s="13"/>
      <c r="T49" s="13"/>
      <c r="U49" s="13">
        <v>21</v>
      </c>
      <c r="V49" s="13" t="s">
        <v>258</v>
      </c>
    </row>
    <row r="50" spans="1:41" s="29" customFormat="1" ht="78.75">
      <c r="A50" s="13" t="s">
        <v>177</v>
      </c>
      <c r="B50" s="10" t="s">
        <v>15</v>
      </c>
      <c r="C50" s="13">
        <v>45</v>
      </c>
      <c r="D50" s="13" t="s">
        <v>178</v>
      </c>
      <c r="E50" s="13" t="s">
        <v>171</v>
      </c>
      <c r="F50" s="19">
        <v>4</v>
      </c>
      <c r="G50" s="13">
        <v>1</v>
      </c>
      <c r="H50" s="13">
        <v>0</v>
      </c>
      <c r="I50" s="13">
        <v>2</v>
      </c>
      <c r="J50" s="13">
        <v>0</v>
      </c>
      <c r="K50" s="13">
        <v>0</v>
      </c>
      <c r="L50" s="13">
        <v>2</v>
      </c>
      <c r="M50" s="13">
        <v>2</v>
      </c>
      <c r="N50" s="13">
        <v>11</v>
      </c>
      <c r="O50" s="13">
        <v>1.5</v>
      </c>
      <c r="P50" s="13">
        <v>2</v>
      </c>
      <c r="Q50" s="39">
        <v>21.5</v>
      </c>
      <c r="R50" s="86"/>
      <c r="S50" s="13"/>
      <c r="T50" s="13"/>
      <c r="U50" s="13">
        <v>22</v>
      </c>
      <c r="V50" s="13" t="s">
        <v>172</v>
      </c>
      <c r="W50" s="31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30"/>
    </row>
    <row r="51" spans="1:41" s="29" customFormat="1" ht="93.75" customHeight="1">
      <c r="A51" s="10" t="s">
        <v>169</v>
      </c>
      <c r="B51" s="10" t="s">
        <v>15</v>
      </c>
      <c r="C51" s="13">
        <v>46</v>
      </c>
      <c r="D51" s="13" t="s">
        <v>170</v>
      </c>
      <c r="E51" s="19" t="s">
        <v>171</v>
      </c>
      <c r="F51" s="19">
        <v>4</v>
      </c>
      <c r="G51" s="23" t="s">
        <v>53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4</v>
      </c>
      <c r="N51" s="19">
        <v>13</v>
      </c>
      <c r="O51" s="19">
        <v>2</v>
      </c>
      <c r="P51" s="19">
        <v>1</v>
      </c>
      <c r="Q51" s="24">
        <f t="shared" ref="Q51:Q56" si="3">G51+H51+I51+J51+K51+L51+M51+N51+O51+P51</f>
        <v>20</v>
      </c>
      <c r="R51" s="10"/>
      <c r="S51" s="10"/>
      <c r="T51" s="19"/>
      <c r="U51" s="19">
        <v>23</v>
      </c>
      <c r="V51" s="19" t="s">
        <v>172</v>
      </c>
      <c r="W51" s="31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30"/>
    </row>
    <row r="52" spans="1:41" ht="60" customHeight="1">
      <c r="A52" s="10" t="s">
        <v>356</v>
      </c>
      <c r="B52" s="10" t="s">
        <v>15</v>
      </c>
      <c r="C52" s="13">
        <v>47</v>
      </c>
      <c r="D52" s="13" t="s">
        <v>357</v>
      </c>
      <c r="E52" s="13" t="s">
        <v>343</v>
      </c>
      <c r="F52" s="19">
        <v>4</v>
      </c>
      <c r="G52" s="13">
        <v>2</v>
      </c>
      <c r="H52" s="13">
        <v>0</v>
      </c>
      <c r="I52" s="13">
        <v>3</v>
      </c>
      <c r="J52" s="13">
        <v>0</v>
      </c>
      <c r="K52" s="13">
        <v>1</v>
      </c>
      <c r="L52" s="13">
        <v>2</v>
      </c>
      <c r="M52" s="13">
        <v>1</v>
      </c>
      <c r="N52" s="13">
        <v>7</v>
      </c>
      <c r="O52" s="13">
        <v>2</v>
      </c>
      <c r="P52" s="13">
        <v>2</v>
      </c>
      <c r="Q52" s="24">
        <f t="shared" si="3"/>
        <v>20</v>
      </c>
      <c r="R52" s="13"/>
      <c r="S52" s="13"/>
      <c r="T52" s="13"/>
      <c r="U52" s="13">
        <v>23</v>
      </c>
      <c r="V52" s="13" t="s">
        <v>353</v>
      </c>
    </row>
    <row r="53" spans="1:41" ht="67.5" customHeight="1">
      <c r="A53" s="13" t="s">
        <v>800</v>
      </c>
      <c r="B53" s="10" t="s">
        <v>15</v>
      </c>
      <c r="C53" s="13">
        <v>48</v>
      </c>
      <c r="D53" s="13" t="s">
        <v>108</v>
      </c>
      <c r="E53" s="13" t="s">
        <v>106</v>
      </c>
      <c r="F53" s="19">
        <v>4</v>
      </c>
      <c r="G53" s="13">
        <v>2</v>
      </c>
      <c r="H53" s="13">
        <v>0</v>
      </c>
      <c r="I53" s="13">
        <v>0</v>
      </c>
      <c r="J53" s="13">
        <v>0</v>
      </c>
      <c r="K53" s="13">
        <v>0</v>
      </c>
      <c r="L53" s="13">
        <v>2</v>
      </c>
      <c r="M53" s="13">
        <v>2</v>
      </c>
      <c r="N53" s="13">
        <v>13</v>
      </c>
      <c r="O53" s="13">
        <v>0.5</v>
      </c>
      <c r="P53" s="13">
        <v>0</v>
      </c>
      <c r="Q53" s="24">
        <f t="shared" si="3"/>
        <v>19.5</v>
      </c>
      <c r="R53" s="13"/>
      <c r="S53" s="13"/>
      <c r="T53" s="13"/>
      <c r="U53" s="13">
        <v>23</v>
      </c>
      <c r="V53" s="13" t="s">
        <v>107</v>
      </c>
    </row>
    <row r="54" spans="1:41" ht="63" customHeight="1">
      <c r="A54" s="10" t="s">
        <v>801</v>
      </c>
      <c r="B54" s="10" t="s">
        <v>15</v>
      </c>
      <c r="C54" s="13">
        <v>49</v>
      </c>
      <c r="D54" s="13" t="s">
        <v>105</v>
      </c>
      <c r="E54" s="19" t="s">
        <v>106</v>
      </c>
      <c r="F54" s="19">
        <v>4</v>
      </c>
      <c r="G54" s="23" t="s">
        <v>74</v>
      </c>
      <c r="H54" s="19">
        <v>0</v>
      </c>
      <c r="I54" s="19">
        <v>0</v>
      </c>
      <c r="J54" s="19">
        <v>0</v>
      </c>
      <c r="K54" s="19">
        <v>0</v>
      </c>
      <c r="L54" s="19">
        <v>3</v>
      </c>
      <c r="M54" s="19">
        <v>2</v>
      </c>
      <c r="N54" s="19">
        <v>11</v>
      </c>
      <c r="O54" s="19">
        <v>0.5</v>
      </c>
      <c r="P54" s="19">
        <v>0</v>
      </c>
      <c r="Q54" s="24">
        <f t="shared" si="3"/>
        <v>18.5</v>
      </c>
      <c r="R54" s="10"/>
      <c r="S54" s="10"/>
      <c r="T54" s="19"/>
      <c r="U54" s="19">
        <v>24</v>
      </c>
      <c r="V54" s="19" t="s">
        <v>107</v>
      </c>
    </row>
    <row r="55" spans="1:41" ht="63">
      <c r="A55" s="10" t="s">
        <v>347</v>
      </c>
      <c r="B55" s="10" t="s">
        <v>15</v>
      </c>
      <c r="C55" s="13">
        <v>50</v>
      </c>
      <c r="D55" s="13" t="s">
        <v>348</v>
      </c>
      <c r="E55" s="13" t="s">
        <v>343</v>
      </c>
      <c r="F55" s="19">
        <v>4</v>
      </c>
      <c r="G55" s="13">
        <v>0</v>
      </c>
      <c r="H55" s="13">
        <v>0</v>
      </c>
      <c r="I55" s="13">
        <v>0</v>
      </c>
      <c r="J55" s="13">
        <v>1</v>
      </c>
      <c r="K55" s="13">
        <v>1</v>
      </c>
      <c r="L55" s="13">
        <v>2</v>
      </c>
      <c r="M55" s="13">
        <v>0</v>
      </c>
      <c r="N55" s="13">
        <v>12</v>
      </c>
      <c r="O55" s="13">
        <v>2</v>
      </c>
      <c r="P55" s="13">
        <v>0</v>
      </c>
      <c r="Q55" s="24">
        <f t="shared" si="3"/>
        <v>18</v>
      </c>
      <c r="R55" s="13"/>
      <c r="S55" s="13"/>
      <c r="T55" s="13"/>
      <c r="U55" s="13">
        <v>25</v>
      </c>
      <c r="V55" s="19" t="s">
        <v>344</v>
      </c>
    </row>
    <row r="56" spans="1:41" ht="78.75">
      <c r="A56" s="13" t="s">
        <v>633</v>
      </c>
      <c r="B56" s="10" t="s">
        <v>15</v>
      </c>
      <c r="C56" s="13">
        <v>51</v>
      </c>
      <c r="D56" s="13" t="s">
        <v>634</v>
      </c>
      <c r="E56" s="13" t="s">
        <v>621</v>
      </c>
      <c r="F56" s="19">
        <v>4</v>
      </c>
      <c r="G56" s="13">
        <v>2</v>
      </c>
      <c r="H56" s="13">
        <v>1</v>
      </c>
      <c r="I56" s="13">
        <v>3</v>
      </c>
      <c r="J56" s="13">
        <v>1</v>
      </c>
      <c r="K56" s="13">
        <v>1</v>
      </c>
      <c r="L56" s="13">
        <v>2</v>
      </c>
      <c r="M56" s="13">
        <v>1</v>
      </c>
      <c r="N56" s="13">
        <v>0</v>
      </c>
      <c r="O56" s="13">
        <v>2</v>
      </c>
      <c r="P56" s="13">
        <v>4</v>
      </c>
      <c r="Q56" s="24">
        <f t="shared" si="3"/>
        <v>17</v>
      </c>
      <c r="R56" s="13"/>
      <c r="S56" s="13"/>
      <c r="T56" s="13"/>
      <c r="U56" s="13">
        <v>26</v>
      </c>
      <c r="V56" s="13" t="s">
        <v>632</v>
      </c>
    </row>
    <row r="57" spans="1:41" ht="78.75">
      <c r="A57" s="13" t="s">
        <v>804</v>
      </c>
      <c r="B57" s="13" t="s">
        <v>15</v>
      </c>
      <c r="C57" s="13">
        <v>52</v>
      </c>
      <c r="D57" s="13" t="s">
        <v>805</v>
      </c>
      <c r="E57" s="13" t="s">
        <v>806</v>
      </c>
      <c r="F57" s="13">
        <v>4</v>
      </c>
      <c r="G57" s="13">
        <v>2</v>
      </c>
      <c r="H57" s="13">
        <v>0</v>
      </c>
      <c r="I57" s="13">
        <v>0</v>
      </c>
      <c r="J57" s="13">
        <v>0</v>
      </c>
      <c r="K57" s="13">
        <v>1</v>
      </c>
      <c r="L57" s="13">
        <v>3</v>
      </c>
      <c r="M57" s="13">
        <v>0</v>
      </c>
      <c r="N57" s="13">
        <v>7</v>
      </c>
      <c r="O57" s="13">
        <v>2</v>
      </c>
      <c r="P57" s="13">
        <v>1</v>
      </c>
      <c r="Q57" s="13">
        <v>16</v>
      </c>
      <c r="R57" s="13"/>
      <c r="S57" s="24"/>
      <c r="T57" s="13"/>
      <c r="U57" s="13">
        <v>27</v>
      </c>
      <c r="V57" s="13" t="s">
        <v>807</v>
      </c>
    </row>
    <row r="58" spans="1:41" ht="78.75">
      <c r="A58" s="13" t="s">
        <v>820</v>
      </c>
      <c r="B58" s="13" t="s">
        <v>15</v>
      </c>
      <c r="C58" s="13">
        <v>53</v>
      </c>
      <c r="D58" s="13" t="s">
        <v>821</v>
      </c>
      <c r="E58" s="13" t="s">
        <v>806</v>
      </c>
      <c r="F58" s="13">
        <v>4</v>
      </c>
      <c r="G58" s="13">
        <v>2</v>
      </c>
      <c r="H58" s="13">
        <v>0</v>
      </c>
      <c r="I58" s="13">
        <v>3</v>
      </c>
      <c r="J58" s="13">
        <v>1</v>
      </c>
      <c r="K58" s="13">
        <v>0</v>
      </c>
      <c r="L58" s="13">
        <v>3</v>
      </c>
      <c r="M58" s="13">
        <v>0</v>
      </c>
      <c r="N58" s="13">
        <v>0</v>
      </c>
      <c r="O58" s="13">
        <v>2</v>
      </c>
      <c r="P58" s="13">
        <v>5</v>
      </c>
      <c r="Q58" s="13">
        <v>16</v>
      </c>
      <c r="R58" s="13"/>
      <c r="S58" s="24"/>
      <c r="T58" s="13"/>
      <c r="U58" s="13">
        <v>27</v>
      </c>
      <c r="V58" s="13" t="s">
        <v>807</v>
      </c>
    </row>
    <row r="59" spans="1:41" ht="63">
      <c r="A59" s="13" t="s">
        <v>424</v>
      </c>
      <c r="B59" s="10" t="s">
        <v>15</v>
      </c>
      <c r="C59" s="13">
        <v>54</v>
      </c>
      <c r="D59" s="87" t="s">
        <v>275</v>
      </c>
      <c r="E59" s="13" t="s">
        <v>278</v>
      </c>
      <c r="F59" s="19">
        <v>4</v>
      </c>
      <c r="G59" s="13">
        <v>1</v>
      </c>
      <c r="H59" s="13">
        <v>0</v>
      </c>
      <c r="I59" s="13">
        <v>0</v>
      </c>
      <c r="J59" s="13">
        <v>0</v>
      </c>
      <c r="K59" s="13">
        <v>1</v>
      </c>
      <c r="L59" s="13">
        <v>1</v>
      </c>
      <c r="M59" s="13">
        <v>2</v>
      </c>
      <c r="N59" s="13">
        <v>6</v>
      </c>
      <c r="O59" s="13">
        <v>0</v>
      </c>
      <c r="P59" s="13">
        <v>4</v>
      </c>
      <c r="Q59" s="24">
        <f t="shared" ref="Q59:Q65" si="4">G59+H59+I59+J59+K59+L59+M59+N59+O59+P59</f>
        <v>15</v>
      </c>
      <c r="R59" s="13"/>
      <c r="S59" s="13"/>
      <c r="T59" s="13"/>
      <c r="U59" s="13">
        <v>28</v>
      </c>
      <c r="V59" s="13" t="s">
        <v>268</v>
      </c>
    </row>
    <row r="60" spans="1:41" ht="63">
      <c r="A60" s="10" t="s">
        <v>354</v>
      </c>
      <c r="B60" s="10" t="s">
        <v>15</v>
      </c>
      <c r="C60" s="13">
        <v>55</v>
      </c>
      <c r="D60" s="13" t="s">
        <v>355</v>
      </c>
      <c r="E60" s="13" t="s">
        <v>343</v>
      </c>
      <c r="F60" s="19">
        <v>4</v>
      </c>
      <c r="G60" s="13">
        <v>2</v>
      </c>
      <c r="H60" s="13">
        <v>0</v>
      </c>
      <c r="I60" s="13">
        <v>3</v>
      </c>
      <c r="J60" s="13">
        <v>0</v>
      </c>
      <c r="K60" s="13">
        <v>1</v>
      </c>
      <c r="L60" s="13">
        <v>3</v>
      </c>
      <c r="M60" s="13">
        <v>1</v>
      </c>
      <c r="N60" s="13">
        <v>0</v>
      </c>
      <c r="O60" s="13">
        <v>2</v>
      </c>
      <c r="P60" s="13">
        <v>3</v>
      </c>
      <c r="Q60" s="24">
        <f t="shared" si="4"/>
        <v>15</v>
      </c>
      <c r="R60" s="13"/>
      <c r="S60" s="13"/>
      <c r="T60" s="13"/>
      <c r="U60" s="13">
        <v>28</v>
      </c>
      <c r="V60" s="13" t="s">
        <v>353</v>
      </c>
    </row>
    <row r="61" spans="1:41" ht="78.75">
      <c r="A61" s="13" t="s">
        <v>173</v>
      </c>
      <c r="B61" s="10" t="s">
        <v>15</v>
      </c>
      <c r="C61" s="13">
        <v>56</v>
      </c>
      <c r="D61" s="13" t="s">
        <v>174</v>
      </c>
      <c r="E61" s="13" t="s">
        <v>171</v>
      </c>
      <c r="F61" s="19">
        <v>4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</v>
      </c>
      <c r="M61" s="13">
        <v>4</v>
      </c>
      <c r="N61" s="13">
        <v>5</v>
      </c>
      <c r="O61" s="13">
        <v>2</v>
      </c>
      <c r="P61" s="13">
        <v>2</v>
      </c>
      <c r="Q61" s="24">
        <f t="shared" si="4"/>
        <v>14</v>
      </c>
      <c r="R61" s="13"/>
      <c r="S61" s="13"/>
      <c r="T61" s="13"/>
      <c r="U61" s="13">
        <v>29</v>
      </c>
      <c r="V61" s="13" t="s">
        <v>172</v>
      </c>
    </row>
    <row r="62" spans="1:41" ht="63">
      <c r="A62" s="13" t="s">
        <v>426</v>
      </c>
      <c r="B62" s="10" t="s">
        <v>15</v>
      </c>
      <c r="C62" s="13">
        <v>57</v>
      </c>
      <c r="D62" s="82" t="s">
        <v>277</v>
      </c>
      <c r="E62" s="13" t="s">
        <v>278</v>
      </c>
      <c r="F62" s="19">
        <v>4</v>
      </c>
      <c r="G62" s="13">
        <v>2</v>
      </c>
      <c r="H62" s="13">
        <v>1</v>
      </c>
      <c r="I62" s="13">
        <v>3</v>
      </c>
      <c r="J62" s="13">
        <v>0</v>
      </c>
      <c r="K62" s="13">
        <v>0</v>
      </c>
      <c r="L62" s="13">
        <v>0</v>
      </c>
      <c r="M62" s="13">
        <v>0</v>
      </c>
      <c r="N62" s="13">
        <v>5</v>
      </c>
      <c r="O62" s="13">
        <v>1</v>
      </c>
      <c r="P62" s="13">
        <v>2</v>
      </c>
      <c r="Q62" s="24">
        <f t="shared" si="4"/>
        <v>14</v>
      </c>
      <c r="R62" s="13"/>
      <c r="S62" s="13"/>
      <c r="T62" s="13"/>
      <c r="U62" s="13">
        <v>29</v>
      </c>
      <c r="V62" s="13" t="s">
        <v>268</v>
      </c>
    </row>
    <row r="63" spans="1:41" ht="63">
      <c r="A63" s="13" t="s">
        <v>788</v>
      </c>
      <c r="B63" s="10" t="s">
        <v>15</v>
      </c>
      <c r="C63" s="13">
        <v>58</v>
      </c>
      <c r="D63" s="13" t="s">
        <v>789</v>
      </c>
      <c r="E63" s="13" t="s">
        <v>681</v>
      </c>
      <c r="F63" s="19">
        <v>4</v>
      </c>
      <c r="G63" s="13">
        <v>0</v>
      </c>
      <c r="H63" s="13">
        <v>0</v>
      </c>
      <c r="I63" s="13">
        <v>0</v>
      </c>
      <c r="J63" s="13">
        <v>2</v>
      </c>
      <c r="K63" s="13">
        <v>2</v>
      </c>
      <c r="L63" s="13">
        <v>3</v>
      </c>
      <c r="M63" s="13">
        <v>0</v>
      </c>
      <c r="N63" s="13">
        <v>0</v>
      </c>
      <c r="O63" s="13">
        <v>2</v>
      </c>
      <c r="P63" s="13">
        <v>5</v>
      </c>
      <c r="Q63" s="24">
        <f t="shared" si="4"/>
        <v>14</v>
      </c>
      <c r="R63" s="13"/>
      <c r="S63" s="13"/>
      <c r="T63" s="13"/>
      <c r="U63" s="13">
        <v>29</v>
      </c>
      <c r="V63" s="13" t="s">
        <v>775</v>
      </c>
    </row>
    <row r="64" spans="1:41" s="16" customFormat="1" ht="64.5" customHeight="1">
      <c r="A64" s="10" t="s">
        <v>630</v>
      </c>
      <c r="B64" s="10" t="s">
        <v>15</v>
      </c>
      <c r="C64" s="13">
        <v>59</v>
      </c>
      <c r="D64" s="13" t="s">
        <v>631</v>
      </c>
      <c r="E64" s="19" t="s">
        <v>621</v>
      </c>
      <c r="F64" s="19">
        <v>4</v>
      </c>
      <c r="G64" s="23" t="s">
        <v>67</v>
      </c>
      <c r="H64" s="19">
        <v>1</v>
      </c>
      <c r="I64" s="19">
        <v>3</v>
      </c>
      <c r="J64" s="19">
        <v>0</v>
      </c>
      <c r="K64" s="19">
        <v>1</v>
      </c>
      <c r="L64" s="19">
        <v>0</v>
      </c>
      <c r="M64" s="19">
        <v>2</v>
      </c>
      <c r="N64" s="19">
        <v>0</v>
      </c>
      <c r="O64" s="19">
        <v>2</v>
      </c>
      <c r="P64" s="19">
        <v>3</v>
      </c>
      <c r="Q64" s="24">
        <f t="shared" si="4"/>
        <v>13</v>
      </c>
      <c r="R64" s="10"/>
      <c r="S64" s="10"/>
      <c r="T64" s="19"/>
      <c r="U64" s="19">
        <v>30</v>
      </c>
      <c r="V64" s="19" t="s">
        <v>632</v>
      </c>
      <c r="W64" s="32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</row>
    <row r="65" spans="1:41" ht="63">
      <c r="A65" s="10" t="s">
        <v>349</v>
      </c>
      <c r="B65" s="10" t="s">
        <v>15</v>
      </c>
      <c r="C65" s="13">
        <v>60</v>
      </c>
      <c r="D65" s="13" t="s">
        <v>350</v>
      </c>
      <c r="E65" s="13" t="s">
        <v>343</v>
      </c>
      <c r="F65" s="19">
        <v>4</v>
      </c>
      <c r="G65" s="13">
        <v>1</v>
      </c>
      <c r="H65" s="13">
        <v>0</v>
      </c>
      <c r="I65" s="13">
        <v>3</v>
      </c>
      <c r="J65" s="13">
        <v>0</v>
      </c>
      <c r="K65" s="13">
        <v>1</v>
      </c>
      <c r="L65" s="13">
        <v>1</v>
      </c>
      <c r="M65" s="13">
        <v>1</v>
      </c>
      <c r="N65" s="13">
        <v>0</v>
      </c>
      <c r="O65" s="13">
        <v>2</v>
      </c>
      <c r="P65" s="13">
        <v>3</v>
      </c>
      <c r="Q65" s="24">
        <f t="shared" si="4"/>
        <v>12</v>
      </c>
      <c r="R65" s="13"/>
      <c r="S65" s="13"/>
      <c r="T65" s="13"/>
      <c r="U65" s="13">
        <v>31</v>
      </c>
      <c r="V65" s="19" t="s">
        <v>344</v>
      </c>
    </row>
    <row r="66" spans="1:41" s="16" customFormat="1" ht="64.5" customHeight="1">
      <c r="A66" s="13" t="s">
        <v>872</v>
      </c>
      <c r="B66" s="13" t="s">
        <v>15</v>
      </c>
      <c r="C66" s="13">
        <v>61</v>
      </c>
      <c r="D66" s="13" t="s">
        <v>790</v>
      </c>
      <c r="E66" s="13" t="s">
        <v>681</v>
      </c>
      <c r="F66" s="13">
        <v>4</v>
      </c>
      <c r="G66" s="13">
        <v>0</v>
      </c>
      <c r="H66" s="13">
        <v>0</v>
      </c>
      <c r="I66" s="13">
        <v>3</v>
      </c>
      <c r="J66" s="13">
        <v>0</v>
      </c>
      <c r="K66" s="13">
        <v>0</v>
      </c>
      <c r="L66" s="13">
        <v>0</v>
      </c>
      <c r="M66" s="13">
        <v>0</v>
      </c>
      <c r="N66" s="13">
        <v>4</v>
      </c>
      <c r="O66" s="13">
        <v>2</v>
      </c>
      <c r="P66" s="13">
        <v>3</v>
      </c>
      <c r="Q66" s="24">
        <v>12</v>
      </c>
      <c r="R66" s="13"/>
      <c r="S66" s="13"/>
      <c r="T66" s="13"/>
      <c r="U66" s="13">
        <v>32</v>
      </c>
      <c r="V66" s="13" t="s">
        <v>785</v>
      </c>
      <c r="W66" s="32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</row>
    <row r="67" spans="1:41" ht="63">
      <c r="A67" s="13" t="s">
        <v>873</v>
      </c>
      <c r="B67" s="13" t="s">
        <v>15</v>
      </c>
      <c r="C67" s="13">
        <v>62</v>
      </c>
      <c r="D67" s="13" t="s">
        <v>791</v>
      </c>
      <c r="E67" s="13" t="s">
        <v>681</v>
      </c>
      <c r="F67" s="13">
        <v>4</v>
      </c>
      <c r="G67" s="13">
        <v>0</v>
      </c>
      <c r="H67" s="13">
        <v>0</v>
      </c>
      <c r="I67" s="13">
        <v>3</v>
      </c>
      <c r="J67" s="13">
        <v>3</v>
      </c>
      <c r="K67" s="13">
        <v>2</v>
      </c>
      <c r="L67" s="13">
        <v>0</v>
      </c>
      <c r="M67" s="13">
        <v>2</v>
      </c>
      <c r="N67" s="13">
        <v>0</v>
      </c>
      <c r="O67" s="13">
        <v>2</v>
      </c>
      <c r="P67" s="13">
        <v>0</v>
      </c>
      <c r="Q67" s="24">
        <v>12</v>
      </c>
      <c r="R67" s="13"/>
      <c r="S67" s="13"/>
      <c r="T67" s="13"/>
      <c r="U67" s="13">
        <v>32</v>
      </c>
      <c r="V67" s="13" t="s">
        <v>775</v>
      </c>
    </row>
    <row r="68" spans="1:41" s="16" customFormat="1" ht="64.5" customHeight="1">
      <c r="A68" s="10" t="s">
        <v>203</v>
      </c>
      <c r="B68" s="10" t="s">
        <v>15</v>
      </c>
      <c r="C68" s="13">
        <v>63</v>
      </c>
      <c r="D68" s="13" t="s">
        <v>204</v>
      </c>
      <c r="E68" s="13" t="s">
        <v>201</v>
      </c>
      <c r="F68" s="19">
        <v>4</v>
      </c>
      <c r="G68" s="23" t="s">
        <v>74</v>
      </c>
      <c r="H68" s="19">
        <v>0</v>
      </c>
      <c r="I68" s="19">
        <v>2</v>
      </c>
      <c r="J68" s="19">
        <v>0</v>
      </c>
      <c r="K68" s="19">
        <v>0</v>
      </c>
      <c r="L68" s="19">
        <v>1</v>
      </c>
      <c r="M68" s="19">
        <v>2</v>
      </c>
      <c r="N68" s="19">
        <v>0</v>
      </c>
      <c r="O68" s="19">
        <v>2</v>
      </c>
      <c r="P68" s="19">
        <v>2</v>
      </c>
      <c r="Q68" s="24">
        <f>G68+H68+I68+J68+K68+L68+M68+N68+O68+P68</f>
        <v>11</v>
      </c>
      <c r="R68" s="10"/>
      <c r="S68" s="10"/>
      <c r="T68" s="19"/>
      <c r="U68" s="19">
        <v>13</v>
      </c>
      <c r="V68" s="19" t="s">
        <v>202</v>
      </c>
      <c r="W68" s="32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</row>
    <row r="69" spans="1:41" ht="63">
      <c r="A69" s="13" t="s">
        <v>421</v>
      </c>
      <c r="B69" s="10" t="s">
        <v>15</v>
      </c>
      <c r="C69" s="13">
        <v>64</v>
      </c>
      <c r="D69" s="82" t="s">
        <v>272</v>
      </c>
      <c r="E69" s="13" t="s">
        <v>278</v>
      </c>
      <c r="F69" s="19">
        <v>4</v>
      </c>
      <c r="G69" s="13">
        <v>0</v>
      </c>
      <c r="H69" s="13">
        <v>1</v>
      </c>
      <c r="I69" s="13">
        <v>3</v>
      </c>
      <c r="J69" s="13">
        <v>0</v>
      </c>
      <c r="K69" s="13">
        <v>1</v>
      </c>
      <c r="L69" s="13">
        <v>0</v>
      </c>
      <c r="M69" s="13">
        <v>2</v>
      </c>
      <c r="N69" s="13">
        <v>0</v>
      </c>
      <c r="O69" s="13">
        <v>0</v>
      </c>
      <c r="P69" s="13">
        <v>4</v>
      </c>
      <c r="Q69" s="24">
        <f>G69+H69+I69+J69+K69+L69+M69+N69+O69+P69</f>
        <v>11</v>
      </c>
      <c r="R69" s="13"/>
      <c r="S69" s="13"/>
      <c r="T69" s="13"/>
      <c r="U69" s="13">
        <v>13</v>
      </c>
      <c r="V69" s="13" t="s">
        <v>268</v>
      </c>
    </row>
    <row r="70" spans="1:41" ht="63">
      <c r="A70" s="13" t="s">
        <v>416</v>
      </c>
      <c r="B70" s="10" t="s">
        <v>15</v>
      </c>
      <c r="C70" s="13">
        <v>65</v>
      </c>
      <c r="D70" s="13" t="s">
        <v>266</v>
      </c>
      <c r="E70" s="13" t="s">
        <v>278</v>
      </c>
      <c r="F70" s="19">
        <v>4</v>
      </c>
      <c r="G70" s="13">
        <v>2</v>
      </c>
      <c r="H70" s="13">
        <v>1</v>
      </c>
      <c r="I70" s="13">
        <v>3</v>
      </c>
      <c r="J70" s="13">
        <v>0</v>
      </c>
      <c r="K70" s="13">
        <v>1</v>
      </c>
      <c r="L70" s="13">
        <v>0</v>
      </c>
      <c r="M70" s="13">
        <v>1</v>
      </c>
      <c r="N70" s="13">
        <v>0</v>
      </c>
      <c r="O70" s="13">
        <v>1</v>
      </c>
      <c r="P70" s="13">
        <v>2</v>
      </c>
      <c r="Q70" s="24">
        <f>G70+H70+I70+J70+K70+L70+M70+N70+O70+P70</f>
        <v>11</v>
      </c>
      <c r="R70" s="13"/>
      <c r="S70" s="13"/>
      <c r="T70" s="13"/>
      <c r="U70" s="13">
        <v>13</v>
      </c>
      <c r="V70" s="13" t="s">
        <v>258</v>
      </c>
    </row>
    <row r="71" spans="1:41" ht="63">
      <c r="A71" s="13" t="s">
        <v>874</v>
      </c>
      <c r="B71" s="13" t="s">
        <v>15</v>
      </c>
      <c r="C71" s="13">
        <v>66</v>
      </c>
      <c r="D71" s="13" t="s">
        <v>792</v>
      </c>
      <c r="E71" s="13" t="s">
        <v>681</v>
      </c>
      <c r="F71" s="13">
        <v>4</v>
      </c>
      <c r="G71" s="13">
        <v>0</v>
      </c>
      <c r="H71" s="13">
        <v>0</v>
      </c>
      <c r="I71" s="13">
        <v>2</v>
      </c>
      <c r="J71" s="13">
        <v>0</v>
      </c>
      <c r="K71" s="13">
        <v>2</v>
      </c>
      <c r="L71" s="13">
        <v>0</v>
      </c>
      <c r="M71" s="13">
        <v>0</v>
      </c>
      <c r="N71" s="13">
        <v>0</v>
      </c>
      <c r="O71" s="13">
        <v>3</v>
      </c>
      <c r="P71" s="13">
        <v>4</v>
      </c>
      <c r="Q71" s="24">
        <v>11</v>
      </c>
      <c r="R71" s="13"/>
      <c r="S71" s="13"/>
      <c r="T71" s="13"/>
      <c r="U71" s="13">
        <v>13</v>
      </c>
      <c r="V71" s="13" t="s">
        <v>785</v>
      </c>
    </row>
    <row r="72" spans="1:41" ht="63">
      <c r="A72" s="13" t="s">
        <v>420</v>
      </c>
      <c r="B72" s="10" t="s">
        <v>15</v>
      </c>
      <c r="C72" s="13">
        <v>67</v>
      </c>
      <c r="D72" s="82" t="s">
        <v>271</v>
      </c>
      <c r="E72" s="13" t="s">
        <v>278</v>
      </c>
      <c r="F72" s="19">
        <v>4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3</v>
      </c>
      <c r="N72" s="13">
        <v>4</v>
      </c>
      <c r="O72" s="13">
        <v>1</v>
      </c>
      <c r="P72" s="13">
        <v>2</v>
      </c>
      <c r="Q72" s="24">
        <f>G72+H72+I72+J72+K72+L72+M72+N72+O72+P72</f>
        <v>10</v>
      </c>
      <c r="R72" s="13"/>
      <c r="S72" s="13"/>
      <c r="T72" s="13"/>
      <c r="U72" s="13">
        <v>14</v>
      </c>
      <c r="V72" s="13" t="s">
        <v>268</v>
      </c>
    </row>
    <row r="73" spans="1:41" ht="63">
      <c r="A73" s="13" t="s">
        <v>875</v>
      </c>
      <c r="B73" s="13" t="s">
        <v>15</v>
      </c>
      <c r="C73" s="13">
        <v>68</v>
      </c>
      <c r="D73" s="13" t="s">
        <v>793</v>
      </c>
      <c r="E73" s="13" t="s">
        <v>681</v>
      </c>
      <c r="F73" s="13">
        <v>4</v>
      </c>
      <c r="G73" s="13">
        <v>0</v>
      </c>
      <c r="H73" s="13">
        <v>0</v>
      </c>
      <c r="I73" s="13">
        <v>0</v>
      </c>
      <c r="J73" s="13">
        <v>0</v>
      </c>
      <c r="K73" s="13">
        <v>2</v>
      </c>
      <c r="L73" s="13">
        <v>2</v>
      </c>
      <c r="M73" s="13">
        <v>0</v>
      </c>
      <c r="N73" s="13">
        <v>0</v>
      </c>
      <c r="O73" s="13">
        <v>2</v>
      </c>
      <c r="P73" s="13">
        <v>4</v>
      </c>
      <c r="Q73" s="24">
        <v>10</v>
      </c>
      <c r="R73" s="13"/>
      <c r="S73" s="13"/>
      <c r="T73" s="13"/>
      <c r="U73" s="13">
        <v>15</v>
      </c>
      <c r="V73" s="13" t="s">
        <v>785</v>
      </c>
    </row>
    <row r="74" spans="1:41" s="29" customFormat="1" ht="63">
      <c r="A74" s="13" t="s">
        <v>877</v>
      </c>
      <c r="B74" s="13" t="s">
        <v>15</v>
      </c>
      <c r="C74" s="13">
        <v>69</v>
      </c>
      <c r="D74" s="13" t="s">
        <v>795</v>
      </c>
      <c r="E74" s="13" t="s">
        <v>681</v>
      </c>
      <c r="F74" s="13">
        <v>4</v>
      </c>
      <c r="G74" s="13">
        <v>0</v>
      </c>
      <c r="H74" s="13">
        <v>0</v>
      </c>
      <c r="I74" s="13">
        <v>0</v>
      </c>
      <c r="J74" s="13">
        <v>3</v>
      </c>
      <c r="K74" s="13">
        <v>0</v>
      </c>
      <c r="L74" s="13">
        <v>2</v>
      </c>
      <c r="M74" s="13">
        <v>0</v>
      </c>
      <c r="N74" s="13">
        <v>0</v>
      </c>
      <c r="O74" s="13">
        <v>2</v>
      </c>
      <c r="P74" s="13">
        <v>2</v>
      </c>
      <c r="Q74" s="24">
        <f>G74+H74+I74+J74+K74+L74+M74+N74+O74+P74</f>
        <v>9</v>
      </c>
      <c r="R74" s="13"/>
      <c r="S74" s="13"/>
      <c r="T74" s="13"/>
      <c r="U74" s="13">
        <v>16</v>
      </c>
      <c r="V74" s="13" t="s">
        <v>775</v>
      </c>
      <c r="W74" s="31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30"/>
    </row>
    <row r="75" spans="1:41" ht="63">
      <c r="A75" s="13" t="s">
        <v>878</v>
      </c>
      <c r="B75" s="13" t="s">
        <v>15</v>
      </c>
      <c r="C75" s="13">
        <v>70</v>
      </c>
      <c r="D75" s="13" t="s">
        <v>796</v>
      </c>
      <c r="E75" s="13" t="s">
        <v>681</v>
      </c>
      <c r="F75" s="13">
        <v>4</v>
      </c>
      <c r="G75" s="13">
        <v>0</v>
      </c>
      <c r="H75" s="13">
        <v>0</v>
      </c>
      <c r="I75" s="13">
        <v>3</v>
      </c>
      <c r="J75" s="13">
        <v>0</v>
      </c>
      <c r="K75" s="13">
        <v>0</v>
      </c>
      <c r="L75" s="13">
        <v>0</v>
      </c>
      <c r="M75" s="13">
        <v>0</v>
      </c>
      <c r="N75" s="13">
        <v>4</v>
      </c>
      <c r="O75" s="13">
        <v>2</v>
      </c>
      <c r="P75" s="13">
        <v>0</v>
      </c>
      <c r="Q75" s="24">
        <v>9</v>
      </c>
      <c r="R75" s="13"/>
      <c r="S75" s="13"/>
      <c r="T75" s="13"/>
      <c r="U75" s="13">
        <v>16</v>
      </c>
      <c r="V75" s="13" t="s">
        <v>775</v>
      </c>
    </row>
    <row r="76" spans="1:41" ht="63">
      <c r="A76" s="13" t="s">
        <v>423</v>
      </c>
      <c r="B76" s="10" t="s">
        <v>15</v>
      </c>
      <c r="C76" s="13">
        <v>71</v>
      </c>
      <c r="D76" s="59" t="s">
        <v>274</v>
      </c>
      <c r="E76" s="13" t="s">
        <v>278</v>
      </c>
      <c r="F76" s="19">
        <v>4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3</v>
      </c>
      <c r="M76" s="59">
        <v>1</v>
      </c>
      <c r="N76" s="59">
        <v>3</v>
      </c>
      <c r="O76" s="59">
        <v>1</v>
      </c>
      <c r="P76" s="59">
        <v>1</v>
      </c>
      <c r="Q76" s="24">
        <f>G76+H76+I76+J76+K76+L76+M76+N76+O76+P76</f>
        <v>9</v>
      </c>
      <c r="R76" s="59"/>
      <c r="S76" s="59"/>
      <c r="T76" s="59"/>
      <c r="U76" s="59">
        <v>16</v>
      </c>
      <c r="V76" s="59" t="s">
        <v>268</v>
      </c>
    </row>
    <row r="77" spans="1:41" s="29" customFormat="1" ht="63">
      <c r="A77" s="13" t="s">
        <v>876</v>
      </c>
      <c r="B77" s="13" t="s">
        <v>15</v>
      </c>
      <c r="C77" s="13">
        <v>72</v>
      </c>
      <c r="D77" s="13" t="s">
        <v>794</v>
      </c>
      <c r="E77" s="13" t="s">
        <v>681</v>
      </c>
      <c r="F77" s="13">
        <v>4</v>
      </c>
      <c r="G77" s="13">
        <v>0</v>
      </c>
      <c r="H77" s="13">
        <v>0</v>
      </c>
      <c r="I77" s="13">
        <v>0</v>
      </c>
      <c r="J77" s="13">
        <v>2</v>
      </c>
      <c r="K77" s="13">
        <v>0</v>
      </c>
      <c r="L77" s="13">
        <v>2</v>
      </c>
      <c r="M77" s="13">
        <v>0</v>
      </c>
      <c r="N77" s="13">
        <v>0</v>
      </c>
      <c r="O77" s="13">
        <v>2</v>
      </c>
      <c r="P77" s="13">
        <v>3</v>
      </c>
      <c r="Q77" s="24">
        <f>G77+H77+I77+J77+K77+L77+M77+N77+O77+P77</f>
        <v>9</v>
      </c>
      <c r="R77" s="13"/>
      <c r="S77" s="13"/>
      <c r="T77" s="13"/>
      <c r="U77" s="13">
        <v>16</v>
      </c>
      <c r="V77" s="13" t="s">
        <v>775</v>
      </c>
      <c r="W77" s="31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30"/>
    </row>
    <row r="78" spans="1:41" ht="63">
      <c r="A78" s="10" t="s">
        <v>345</v>
      </c>
      <c r="B78" s="10" t="s">
        <v>15</v>
      </c>
      <c r="C78" s="13">
        <v>73</v>
      </c>
      <c r="D78" s="13" t="s">
        <v>346</v>
      </c>
      <c r="E78" s="13" t="s">
        <v>343</v>
      </c>
      <c r="F78" s="19">
        <v>4</v>
      </c>
      <c r="G78" s="13">
        <v>2</v>
      </c>
      <c r="H78" s="13">
        <v>0</v>
      </c>
      <c r="I78" s="13">
        <v>3</v>
      </c>
      <c r="J78" s="13">
        <v>0</v>
      </c>
      <c r="K78" s="13">
        <v>1</v>
      </c>
      <c r="L78" s="13">
        <v>1</v>
      </c>
      <c r="M78" s="13">
        <v>0</v>
      </c>
      <c r="N78" s="13">
        <v>0</v>
      </c>
      <c r="O78" s="13">
        <v>1.5</v>
      </c>
      <c r="P78" s="13">
        <v>0</v>
      </c>
      <c r="Q78" s="24">
        <f>G78+H78+I78+J78+K78+L78+M78+N78+O78+P78</f>
        <v>8.5</v>
      </c>
      <c r="R78" s="13"/>
      <c r="S78" s="13"/>
      <c r="T78" s="13"/>
      <c r="U78" s="13">
        <v>16</v>
      </c>
      <c r="V78" s="19" t="s">
        <v>344</v>
      </c>
    </row>
    <row r="79" spans="1:41" ht="63">
      <c r="A79" s="10" t="s">
        <v>351</v>
      </c>
      <c r="B79" s="10" t="s">
        <v>15</v>
      </c>
      <c r="C79" s="13">
        <v>74</v>
      </c>
      <c r="D79" s="13" t="s">
        <v>352</v>
      </c>
      <c r="E79" s="13" t="s">
        <v>343</v>
      </c>
      <c r="F79" s="19">
        <v>4</v>
      </c>
      <c r="G79" s="13">
        <v>2</v>
      </c>
      <c r="H79" s="13">
        <v>0</v>
      </c>
      <c r="I79" s="13">
        <v>3</v>
      </c>
      <c r="J79" s="13">
        <v>0</v>
      </c>
      <c r="K79" s="13">
        <v>1</v>
      </c>
      <c r="L79" s="13">
        <v>1</v>
      </c>
      <c r="M79" s="13">
        <v>0</v>
      </c>
      <c r="N79" s="13">
        <v>0</v>
      </c>
      <c r="O79" s="13">
        <v>2</v>
      </c>
      <c r="P79" s="13">
        <v>0</v>
      </c>
      <c r="Q79" s="24">
        <f>G79+H79+I79+J79+K79+L79+M79+N79+O79+P79</f>
        <v>9</v>
      </c>
      <c r="R79" s="13"/>
      <c r="S79" s="13"/>
      <c r="T79" s="13"/>
      <c r="U79" s="13">
        <v>16</v>
      </c>
      <c r="V79" s="13" t="s">
        <v>353</v>
      </c>
      <c r="W79" s="31"/>
    </row>
    <row r="80" spans="1:41" ht="78.75">
      <c r="A80" s="13" t="s">
        <v>175</v>
      </c>
      <c r="B80" s="10" t="s">
        <v>15</v>
      </c>
      <c r="C80" s="13">
        <v>75</v>
      </c>
      <c r="D80" s="13" t="s">
        <v>176</v>
      </c>
      <c r="E80" s="13" t="s">
        <v>171</v>
      </c>
      <c r="F80" s="19">
        <v>4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3">
        <v>1</v>
      </c>
      <c r="M80" s="13">
        <v>0</v>
      </c>
      <c r="N80" s="13">
        <v>3</v>
      </c>
      <c r="O80" s="13">
        <v>1.5</v>
      </c>
      <c r="P80" s="13">
        <v>2</v>
      </c>
      <c r="Q80" s="39">
        <v>8.5</v>
      </c>
      <c r="R80" s="13"/>
      <c r="S80" s="13"/>
      <c r="T80" s="13"/>
      <c r="U80" s="13">
        <v>17</v>
      </c>
      <c r="V80" s="13" t="s">
        <v>172</v>
      </c>
    </row>
    <row r="81" spans="1:41" ht="78.75">
      <c r="A81" s="10" t="s">
        <v>146</v>
      </c>
      <c r="B81" s="10" t="s">
        <v>15</v>
      </c>
      <c r="C81" s="13">
        <v>76</v>
      </c>
      <c r="D81" s="13" t="s">
        <v>147</v>
      </c>
      <c r="E81" s="19" t="s">
        <v>803</v>
      </c>
      <c r="F81" s="19">
        <v>4</v>
      </c>
      <c r="G81" s="23" t="s">
        <v>53</v>
      </c>
      <c r="H81" s="19">
        <v>0</v>
      </c>
      <c r="I81" s="19">
        <v>0</v>
      </c>
      <c r="J81" s="19">
        <v>1</v>
      </c>
      <c r="K81" s="19">
        <v>0</v>
      </c>
      <c r="L81" s="19">
        <v>0</v>
      </c>
      <c r="M81" s="19">
        <v>0</v>
      </c>
      <c r="N81" s="19">
        <v>4</v>
      </c>
      <c r="O81" s="19">
        <v>1</v>
      </c>
      <c r="P81" s="19">
        <v>2</v>
      </c>
      <c r="Q81" s="24">
        <f>G81+H81+I81+J81+K81+L81+M81+N81+O81+P81</f>
        <v>8</v>
      </c>
      <c r="R81" s="10"/>
      <c r="S81" s="10"/>
      <c r="T81" s="19"/>
      <c r="U81" s="19">
        <v>18</v>
      </c>
      <c r="V81" s="19" t="s">
        <v>148</v>
      </c>
    </row>
    <row r="82" spans="1:41" ht="63">
      <c r="A82" s="10" t="s">
        <v>227</v>
      </c>
      <c r="B82" s="10" t="s">
        <v>15</v>
      </c>
      <c r="C82" s="13">
        <v>77</v>
      </c>
      <c r="D82" s="13" t="s">
        <v>228</v>
      </c>
      <c r="E82" s="19" t="s">
        <v>229</v>
      </c>
      <c r="F82" s="19">
        <v>4</v>
      </c>
      <c r="G82" s="23" t="s">
        <v>53</v>
      </c>
      <c r="H82" s="19">
        <v>1</v>
      </c>
      <c r="I82" s="19">
        <v>2</v>
      </c>
      <c r="J82" s="19">
        <v>0</v>
      </c>
      <c r="K82" s="19">
        <v>0</v>
      </c>
      <c r="L82" s="19">
        <v>1</v>
      </c>
      <c r="M82" s="19">
        <v>0</v>
      </c>
      <c r="N82" s="19">
        <v>0</v>
      </c>
      <c r="O82" s="19">
        <v>1</v>
      </c>
      <c r="P82" s="19">
        <v>3</v>
      </c>
      <c r="Q82" s="24">
        <f>G82+H82+I82+J82+K82+L82+M82+N82+O82+P82</f>
        <v>8</v>
      </c>
      <c r="R82" s="10"/>
      <c r="S82" s="10"/>
      <c r="T82" s="19"/>
      <c r="U82" s="19">
        <v>18</v>
      </c>
      <c r="V82" s="19" t="s">
        <v>230</v>
      </c>
    </row>
    <row r="83" spans="1:41" ht="78.75">
      <c r="A83" s="13" t="s">
        <v>812</v>
      </c>
      <c r="B83" s="13" t="s">
        <v>15</v>
      </c>
      <c r="C83" s="13">
        <v>78</v>
      </c>
      <c r="D83" s="13" t="s">
        <v>813</v>
      </c>
      <c r="E83" s="13" t="s">
        <v>806</v>
      </c>
      <c r="F83" s="13">
        <v>4</v>
      </c>
      <c r="G83" s="13">
        <v>0</v>
      </c>
      <c r="H83" s="13">
        <v>0</v>
      </c>
      <c r="I83" s="13">
        <v>0</v>
      </c>
      <c r="J83" s="13">
        <v>2</v>
      </c>
      <c r="K83" s="13">
        <v>0</v>
      </c>
      <c r="L83" s="13">
        <v>3</v>
      </c>
      <c r="M83" s="13">
        <v>0</v>
      </c>
      <c r="N83" s="13">
        <v>0</v>
      </c>
      <c r="O83" s="13">
        <v>2</v>
      </c>
      <c r="P83" s="13">
        <v>0</v>
      </c>
      <c r="Q83" s="13">
        <v>7</v>
      </c>
      <c r="R83" s="13"/>
      <c r="S83" s="24"/>
      <c r="T83" s="13"/>
      <c r="U83" s="13">
        <v>19</v>
      </c>
      <c r="V83" s="13" t="s">
        <v>807</v>
      </c>
    </row>
    <row r="84" spans="1:41" ht="78.75">
      <c r="A84" s="13" t="s">
        <v>818</v>
      </c>
      <c r="B84" s="13" t="s">
        <v>15</v>
      </c>
      <c r="C84" s="13">
        <v>79</v>
      </c>
      <c r="D84" s="13" t="s">
        <v>819</v>
      </c>
      <c r="E84" s="13" t="s">
        <v>806</v>
      </c>
      <c r="F84" s="13">
        <v>4</v>
      </c>
      <c r="G84" s="13">
        <v>2</v>
      </c>
      <c r="H84" s="13">
        <v>0</v>
      </c>
      <c r="I84" s="13">
        <v>0</v>
      </c>
      <c r="J84" s="13">
        <v>0</v>
      </c>
      <c r="K84" s="13">
        <v>0</v>
      </c>
      <c r="L84" s="13">
        <v>3</v>
      </c>
      <c r="M84" s="13">
        <v>0</v>
      </c>
      <c r="N84" s="13">
        <v>0</v>
      </c>
      <c r="O84" s="13">
        <v>2</v>
      </c>
      <c r="P84" s="13">
        <v>0</v>
      </c>
      <c r="Q84" s="13">
        <v>7</v>
      </c>
      <c r="R84" s="13"/>
      <c r="S84" s="24"/>
      <c r="T84" s="13"/>
      <c r="U84" s="13">
        <v>19</v>
      </c>
      <c r="V84" s="13" t="s">
        <v>807</v>
      </c>
    </row>
    <row r="85" spans="1:41" ht="63">
      <c r="A85" s="10" t="s">
        <v>341</v>
      </c>
      <c r="B85" s="10" t="s">
        <v>15</v>
      </c>
      <c r="C85" s="13">
        <v>80</v>
      </c>
      <c r="D85" s="13" t="s">
        <v>342</v>
      </c>
      <c r="E85" s="19" t="s">
        <v>343</v>
      </c>
      <c r="F85" s="19">
        <v>4</v>
      </c>
      <c r="G85" s="23" t="s">
        <v>67</v>
      </c>
      <c r="H85" s="19">
        <v>0</v>
      </c>
      <c r="I85" s="19">
        <v>2</v>
      </c>
      <c r="J85" s="19">
        <v>0</v>
      </c>
      <c r="K85" s="19">
        <v>1</v>
      </c>
      <c r="L85" s="19">
        <v>1</v>
      </c>
      <c r="M85" s="19">
        <v>0</v>
      </c>
      <c r="N85" s="19">
        <v>0</v>
      </c>
      <c r="O85" s="19">
        <v>1.5</v>
      </c>
      <c r="P85" s="19">
        <v>0</v>
      </c>
      <c r="Q85" s="24">
        <f>G85+H85+I85+J85+K85+L85+M85+N85+O85+P85</f>
        <v>6.5</v>
      </c>
      <c r="R85" s="10"/>
      <c r="S85" s="10"/>
      <c r="T85" s="19"/>
      <c r="U85" s="19">
        <v>19</v>
      </c>
      <c r="V85" s="19" t="s">
        <v>344</v>
      </c>
    </row>
    <row r="86" spans="1:41" ht="63">
      <c r="A86" s="13" t="s">
        <v>88</v>
      </c>
      <c r="B86" s="10" t="s">
        <v>15</v>
      </c>
      <c r="C86" s="13">
        <v>81</v>
      </c>
      <c r="D86" s="13" t="s">
        <v>89</v>
      </c>
      <c r="E86" s="19" t="s">
        <v>99</v>
      </c>
      <c r="F86" s="19">
        <v>4</v>
      </c>
      <c r="G86" s="13">
        <v>0</v>
      </c>
      <c r="H86" s="13">
        <v>0</v>
      </c>
      <c r="I86" s="13">
        <v>1</v>
      </c>
      <c r="J86" s="13">
        <v>1</v>
      </c>
      <c r="K86" s="13">
        <v>3</v>
      </c>
      <c r="L86" s="13">
        <v>0</v>
      </c>
      <c r="M86" s="13">
        <v>2</v>
      </c>
      <c r="N86" s="13">
        <v>0</v>
      </c>
      <c r="O86" s="13">
        <v>0</v>
      </c>
      <c r="P86" s="13">
        <v>0</v>
      </c>
      <c r="Q86" s="24">
        <f>G86+H86+I86+J86+K86+L86+M86+N86+O86+P86</f>
        <v>7</v>
      </c>
      <c r="R86" s="13"/>
      <c r="S86" s="13"/>
      <c r="T86" s="13"/>
      <c r="U86" s="13">
        <v>19</v>
      </c>
      <c r="V86" s="13" t="s">
        <v>87</v>
      </c>
    </row>
    <row r="87" spans="1:41" ht="63">
      <c r="A87" s="13" t="s">
        <v>879</v>
      </c>
      <c r="B87" s="13" t="s">
        <v>15</v>
      </c>
      <c r="C87" s="13">
        <v>82</v>
      </c>
      <c r="D87" s="13" t="s">
        <v>797</v>
      </c>
      <c r="E87" s="13" t="s">
        <v>681</v>
      </c>
      <c r="F87" s="13">
        <v>4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2</v>
      </c>
      <c r="M87" s="13">
        <v>0</v>
      </c>
      <c r="N87" s="13">
        <v>0</v>
      </c>
      <c r="O87" s="13">
        <v>2</v>
      </c>
      <c r="P87" s="13">
        <v>3</v>
      </c>
      <c r="Q87" s="24">
        <v>7</v>
      </c>
      <c r="R87" s="13"/>
      <c r="S87" s="13"/>
      <c r="T87" s="13"/>
      <c r="U87" s="13">
        <v>19</v>
      </c>
      <c r="V87" s="13" t="s">
        <v>785</v>
      </c>
    </row>
    <row r="88" spans="1:41" ht="63.75" customHeight="1">
      <c r="A88" s="13" t="s">
        <v>808</v>
      </c>
      <c r="B88" s="13" t="s">
        <v>15</v>
      </c>
      <c r="C88" s="13">
        <v>83</v>
      </c>
      <c r="D88" s="62" t="s">
        <v>809</v>
      </c>
      <c r="E88" s="13" t="s">
        <v>806</v>
      </c>
      <c r="F88" s="13">
        <v>4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1</v>
      </c>
      <c r="M88" s="13">
        <v>0</v>
      </c>
      <c r="N88" s="13">
        <v>0</v>
      </c>
      <c r="O88" s="13">
        <v>3</v>
      </c>
      <c r="P88" s="13">
        <v>0</v>
      </c>
      <c r="Q88" s="13">
        <v>6</v>
      </c>
      <c r="R88" s="13"/>
      <c r="S88" s="24"/>
      <c r="T88" s="13"/>
      <c r="U88" s="13">
        <v>20</v>
      </c>
      <c r="V88" s="13" t="s">
        <v>807</v>
      </c>
      <c r="W88" s="27"/>
    </row>
    <row r="89" spans="1:41" ht="78.75">
      <c r="A89" s="13" t="s">
        <v>810</v>
      </c>
      <c r="B89" s="13" t="s">
        <v>15</v>
      </c>
      <c r="C89" s="13">
        <v>84</v>
      </c>
      <c r="D89" s="62" t="s">
        <v>811</v>
      </c>
      <c r="E89" s="13" t="s">
        <v>806</v>
      </c>
      <c r="F89" s="13">
        <v>4</v>
      </c>
      <c r="G89" s="13">
        <v>0</v>
      </c>
      <c r="H89" s="13">
        <v>0</v>
      </c>
      <c r="I89" s="13">
        <v>0</v>
      </c>
      <c r="J89" s="13">
        <v>0</v>
      </c>
      <c r="K89" s="13">
        <v>1</v>
      </c>
      <c r="L89" s="13">
        <v>0</v>
      </c>
      <c r="M89" s="13">
        <v>0</v>
      </c>
      <c r="N89" s="13">
        <v>0</v>
      </c>
      <c r="O89" s="13">
        <v>2</v>
      </c>
      <c r="P89" s="13">
        <v>3</v>
      </c>
      <c r="Q89" s="13">
        <v>6</v>
      </c>
      <c r="R89" s="13"/>
      <c r="S89" s="24"/>
      <c r="T89" s="13"/>
      <c r="U89" s="13">
        <v>20</v>
      </c>
      <c r="V89" s="13" t="s">
        <v>807</v>
      </c>
      <c r="W89" s="27"/>
    </row>
    <row r="90" spans="1:41" ht="63">
      <c r="A90" s="10" t="s">
        <v>802</v>
      </c>
      <c r="B90" s="10" t="s">
        <v>15</v>
      </c>
      <c r="C90" s="13">
        <v>85</v>
      </c>
      <c r="D90" s="62" t="s">
        <v>66</v>
      </c>
      <c r="E90" s="19" t="s">
        <v>71</v>
      </c>
      <c r="F90" s="19">
        <v>4</v>
      </c>
      <c r="G90" s="23" t="s">
        <v>67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2</v>
      </c>
      <c r="P90" s="19">
        <v>3</v>
      </c>
      <c r="Q90" s="24">
        <f>G90+H90+I90+J90+K90+L90+M90+N90+O90+P90</f>
        <v>6</v>
      </c>
      <c r="R90" s="10"/>
      <c r="S90" s="10"/>
      <c r="T90" s="19"/>
      <c r="U90" s="19">
        <v>20</v>
      </c>
      <c r="V90" s="19" t="s">
        <v>68</v>
      </c>
    </row>
    <row r="91" spans="1:41" s="16" customFormat="1" ht="72" customHeight="1">
      <c r="A91" s="13" t="s">
        <v>880</v>
      </c>
      <c r="B91" s="13" t="s">
        <v>15</v>
      </c>
      <c r="C91" s="13">
        <v>86</v>
      </c>
      <c r="D91" s="62" t="s">
        <v>798</v>
      </c>
      <c r="E91" s="13" t="s">
        <v>681</v>
      </c>
      <c r="F91" s="13">
        <v>4</v>
      </c>
      <c r="G91" s="13">
        <v>0</v>
      </c>
      <c r="H91" s="13">
        <v>1</v>
      </c>
      <c r="I91" s="13">
        <v>2</v>
      </c>
      <c r="J91" s="13">
        <v>0</v>
      </c>
      <c r="K91" s="13">
        <v>0</v>
      </c>
      <c r="L91" s="13">
        <v>1</v>
      </c>
      <c r="M91" s="13">
        <v>0</v>
      </c>
      <c r="N91" s="13">
        <v>0</v>
      </c>
      <c r="O91" s="13">
        <v>2</v>
      </c>
      <c r="P91" s="13">
        <v>0</v>
      </c>
      <c r="Q91" s="13">
        <v>6</v>
      </c>
      <c r="R91" s="13"/>
      <c r="S91" s="13"/>
      <c r="T91" s="13"/>
      <c r="U91" s="13">
        <v>20</v>
      </c>
      <c r="V91" s="13" t="s">
        <v>775</v>
      </c>
      <c r="W91" s="27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</row>
    <row r="92" spans="1:41" ht="78.75">
      <c r="A92" s="10" t="s">
        <v>231</v>
      </c>
      <c r="B92" s="10" t="s">
        <v>15</v>
      </c>
      <c r="C92" s="13">
        <v>87</v>
      </c>
      <c r="D92" s="62" t="s">
        <v>232</v>
      </c>
      <c r="E92" s="19" t="s">
        <v>233</v>
      </c>
      <c r="F92" s="19">
        <v>4</v>
      </c>
      <c r="G92" s="13">
        <v>0</v>
      </c>
      <c r="H92" s="13">
        <v>0</v>
      </c>
      <c r="I92" s="13">
        <v>2</v>
      </c>
      <c r="J92" s="13">
        <v>0</v>
      </c>
      <c r="K92" s="13">
        <v>0</v>
      </c>
      <c r="L92" s="13">
        <v>1</v>
      </c>
      <c r="M92" s="13">
        <v>0</v>
      </c>
      <c r="N92" s="13">
        <v>0</v>
      </c>
      <c r="O92" s="13">
        <v>1.05</v>
      </c>
      <c r="P92" s="13">
        <v>2</v>
      </c>
      <c r="Q92" s="24">
        <f>G92+H92+I92+J92+K92+L92+M92+N92+O92+P92</f>
        <v>6.05</v>
      </c>
      <c r="R92" s="13"/>
      <c r="S92" s="13"/>
      <c r="T92" s="13"/>
      <c r="U92" s="13">
        <v>20</v>
      </c>
      <c r="V92" s="19" t="s">
        <v>230</v>
      </c>
    </row>
    <row r="93" spans="1:41" ht="78.75">
      <c r="A93" s="13" t="s">
        <v>822</v>
      </c>
      <c r="B93" s="13" t="s">
        <v>15</v>
      </c>
      <c r="C93" s="13">
        <v>88</v>
      </c>
      <c r="D93" s="13" t="s">
        <v>823</v>
      </c>
      <c r="E93" s="13" t="s">
        <v>806</v>
      </c>
      <c r="F93" s="13">
        <v>4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2</v>
      </c>
      <c r="M93" s="13">
        <v>0</v>
      </c>
      <c r="N93" s="13">
        <v>0</v>
      </c>
      <c r="O93" s="13">
        <v>3</v>
      </c>
      <c r="P93" s="13">
        <v>0</v>
      </c>
      <c r="Q93" s="13">
        <v>5</v>
      </c>
      <c r="R93" s="13"/>
      <c r="S93" s="24"/>
      <c r="T93" s="13"/>
      <c r="U93" s="13">
        <v>21</v>
      </c>
      <c r="V93" s="13" t="s">
        <v>807</v>
      </c>
      <c r="W93" s="27"/>
    </row>
    <row r="94" spans="1:41" ht="69" customHeight="1">
      <c r="A94" s="13" t="s">
        <v>799</v>
      </c>
      <c r="B94" s="10" t="s">
        <v>15</v>
      </c>
      <c r="C94" s="13">
        <v>89</v>
      </c>
      <c r="D94" s="13" t="s">
        <v>109</v>
      </c>
      <c r="E94" s="13" t="s">
        <v>106</v>
      </c>
      <c r="F94" s="19">
        <v>4</v>
      </c>
      <c r="G94" s="13">
        <v>2</v>
      </c>
      <c r="H94" s="13">
        <v>0</v>
      </c>
      <c r="I94" s="13">
        <v>0</v>
      </c>
      <c r="J94" s="13">
        <v>0</v>
      </c>
      <c r="K94" s="13">
        <v>0</v>
      </c>
      <c r="L94" s="13">
        <v>1</v>
      </c>
      <c r="M94" s="13">
        <v>0</v>
      </c>
      <c r="N94" s="13">
        <v>0</v>
      </c>
      <c r="O94" s="13">
        <v>0.5</v>
      </c>
      <c r="P94" s="13">
        <v>1</v>
      </c>
      <c r="Q94" s="24">
        <f>G94+H94+I94+J94+K94+L94+M94+N94+O94+P94</f>
        <v>4.5</v>
      </c>
      <c r="R94" s="13"/>
      <c r="S94" s="13"/>
      <c r="T94" s="13"/>
      <c r="U94" s="13">
        <v>21</v>
      </c>
      <c r="V94" s="13" t="s">
        <v>107</v>
      </c>
      <c r="W94" s="27"/>
    </row>
    <row r="95" spans="1:41" ht="65.25" customHeight="1">
      <c r="A95" s="13" t="s">
        <v>149</v>
      </c>
      <c r="B95" s="10" t="s">
        <v>15</v>
      </c>
      <c r="C95" s="13">
        <v>90</v>
      </c>
      <c r="D95" s="13" t="s">
        <v>150</v>
      </c>
      <c r="E95" s="19" t="s">
        <v>803</v>
      </c>
      <c r="F95" s="19">
        <v>4</v>
      </c>
      <c r="G95" s="13">
        <v>1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1</v>
      </c>
      <c r="P95" s="13">
        <v>3</v>
      </c>
      <c r="Q95" s="24">
        <f>G95+H95+I95+J95+K95+L95+M95+N95+O95+P95</f>
        <v>5</v>
      </c>
      <c r="R95" s="13"/>
      <c r="S95" s="13"/>
      <c r="T95" s="13"/>
      <c r="U95" s="13">
        <v>21</v>
      </c>
      <c r="V95" s="13" t="s">
        <v>148</v>
      </c>
      <c r="W95" s="27"/>
    </row>
    <row r="96" spans="1:41" ht="70.5" customHeight="1">
      <c r="A96" s="13" t="s">
        <v>816</v>
      </c>
      <c r="B96" s="59" t="s">
        <v>15</v>
      </c>
      <c r="C96" s="13">
        <v>91</v>
      </c>
      <c r="D96" s="59" t="s">
        <v>817</v>
      </c>
      <c r="E96" s="59" t="s">
        <v>806</v>
      </c>
      <c r="F96" s="59">
        <v>4</v>
      </c>
      <c r="G96" s="59">
        <v>2</v>
      </c>
      <c r="H96" s="59">
        <v>0</v>
      </c>
      <c r="I96" s="59">
        <v>1</v>
      </c>
      <c r="J96" s="59">
        <v>0</v>
      </c>
      <c r="K96" s="59">
        <v>0</v>
      </c>
      <c r="L96" s="59">
        <v>1</v>
      </c>
      <c r="M96" s="59">
        <v>0</v>
      </c>
      <c r="N96" s="59">
        <v>0</v>
      </c>
      <c r="O96" s="59">
        <v>0</v>
      </c>
      <c r="P96" s="59">
        <v>0</v>
      </c>
      <c r="Q96" s="59">
        <v>4</v>
      </c>
      <c r="R96" s="59"/>
      <c r="S96" s="24"/>
      <c r="T96" s="59"/>
      <c r="U96" s="59">
        <v>22</v>
      </c>
      <c r="V96" s="59" t="s">
        <v>807</v>
      </c>
      <c r="W96" s="28"/>
    </row>
    <row r="97" spans="1:37" ht="63">
      <c r="A97" s="13" t="s">
        <v>422</v>
      </c>
      <c r="B97" s="10" t="s">
        <v>15</v>
      </c>
      <c r="C97" s="13">
        <v>92</v>
      </c>
      <c r="D97" s="82" t="s">
        <v>273</v>
      </c>
      <c r="E97" s="13" t="s">
        <v>278</v>
      </c>
      <c r="F97" s="19">
        <v>4</v>
      </c>
      <c r="G97" s="13">
        <v>1</v>
      </c>
      <c r="H97" s="13">
        <v>0</v>
      </c>
      <c r="I97" s="13">
        <v>0</v>
      </c>
      <c r="J97" s="13">
        <v>0</v>
      </c>
      <c r="K97" s="13">
        <v>0</v>
      </c>
      <c r="L97" s="13">
        <v>1</v>
      </c>
      <c r="M97" s="13">
        <v>0</v>
      </c>
      <c r="N97" s="13">
        <v>0</v>
      </c>
      <c r="O97" s="13">
        <v>0</v>
      </c>
      <c r="P97" s="13">
        <v>0</v>
      </c>
      <c r="Q97" s="24">
        <f>G97+H97+I97+J97+K97+L97+M97+N97+O97+P97</f>
        <v>2</v>
      </c>
      <c r="R97" s="13"/>
      <c r="S97" s="13"/>
      <c r="T97" s="13"/>
      <c r="U97" s="13">
        <v>23</v>
      </c>
      <c r="V97" s="13" t="s">
        <v>268</v>
      </c>
      <c r="W97" s="27"/>
    </row>
    <row r="98" spans="1:37" s="29" customFormat="1" ht="66.75" customHeight="1">
      <c r="A98" s="13" t="s">
        <v>418</v>
      </c>
      <c r="B98" s="10" t="s">
        <v>15</v>
      </c>
      <c r="C98" s="13">
        <v>93</v>
      </c>
      <c r="D98" s="82" t="s">
        <v>269</v>
      </c>
      <c r="E98" s="13" t="s">
        <v>278</v>
      </c>
      <c r="F98" s="19">
        <v>4</v>
      </c>
      <c r="G98" s="13">
        <v>1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24">
        <f>G98+H98+I98+J98+K98+L98+M98+N98+O98+P98</f>
        <v>1</v>
      </c>
      <c r="R98" s="13"/>
      <c r="S98" s="13"/>
      <c r="T98" s="13"/>
      <c r="U98" s="13">
        <v>24</v>
      </c>
      <c r="V98" s="13" t="s">
        <v>268</v>
      </c>
      <c r="W98" s="27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30"/>
    </row>
    <row r="99" spans="1:37" ht="15.75">
      <c r="A99" s="27"/>
      <c r="B99" s="27"/>
      <c r="C99" s="27"/>
      <c r="D99" s="27"/>
      <c r="E99" s="42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4"/>
      <c r="R99" s="27"/>
      <c r="S99" s="27"/>
      <c r="T99" s="27"/>
      <c r="U99" s="27"/>
      <c r="V99" s="27"/>
    </row>
    <row r="100" spans="1:37" ht="15.75">
      <c r="A100" s="27"/>
      <c r="B100" s="27"/>
      <c r="C100" s="27"/>
      <c r="D100" s="27"/>
      <c r="E100" s="42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4"/>
      <c r="R100" s="27"/>
      <c r="S100" s="27"/>
      <c r="T100" s="27"/>
      <c r="U100" s="27"/>
      <c r="V100" s="27"/>
    </row>
    <row r="101" spans="1:37" ht="15.75">
      <c r="A101" s="27"/>
      <c r="B101" s="27"/>
      <c r="C101" s="27"/>
      <c r="D101" s="27"/>
      <c r="E101" s="42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4"/>
      <c r="R101" s="27"/>
      <c r="S101" s="27"/>
      <c r="T101" s="27"/>
      <c r="U101" s="27"/>
      <c r="V101" s="27"/>
    </row>
    <row r="102" spans="1:37" ht="15.75">
      <c r="A102" s="27"/>
      <c r="B102" s="27"/>
      <c r="C102" s="27"/>
      <c r="D102" s="27"/>
      <c r="E102" s="42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4"/>
      <c r="R102" s="27"/>
      <c r="S102" s="27"/>
      <c r="T102" s="27"/>
      <c r="U102" s="27"/>
      <c r="V102" s="27"/>
    </row>
    <row r="103" spans="1:37" ht="15.75">
      <c r="A103" s="27"/>
      <c r="B103" s="27"/>
      <c r="C103" s="27"/>
      <c r="D103" s="27"/>
      <c r="E103" s="42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4"/>
      <c r="R103" s="27"/>
      <c r="S103" s="27"/>
      <c r="T103" s="27"/>
      <c r="U103" s="27"/>
      <c r="V103" s="27"/>
    </row>
    <row r="104" spans="1:37" ht="15.75">
      <c r="A104" s="27"/>
      <c r="B104" s="27"/>
      <c r="C104" s="27"/>
      <c r="D104" s="27"/>
      <c r="E104" s="42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4"/>
      <c r="R104" s="27"/>
      <c r="S104" s="27"/>
      <c r="T104" s="27"/>
      <c r="U104" s="27"/>
      <c r="V104" s="27"/>
    </row>
    <row r="105" spans="1:37" ht="15.75">
      <c r="A105" s="27"/>
      <c r="B105" s="27"/>
      <c r="C105" s="27"/>
      <c r="D105" s="27"/>
      <c r="E105" s="42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4"/>
      <c r="R105" s="27"/>
      <c r="S105" s="27"/>
      <c r="T105" s="27"/>
      <c r="U105" s="27"/>
      <c r="V105" s="27"/>
    </row>
    <row r="106" spans="1:37" ht="15.75">
      <c r="A106" s="27"/>
      <c r="B106" s="27"/>
      <c r="C106" s="27"/>
      <c r="D106" s="27"/>
      <c r="E106" s="42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4"/>
      <c r="R106" s="27"/>
      <c r="S106" s="27"/>
      <c r="T106" s="27"/>
      <c r="U106" s="27"/>
      <c r="V106" s="27"/>
    </row>
  </sheetData>
  <sortState ref="A6:V98">
    <sortCondition descending="1" ref="Q6:Q98"/>
  </sortState>
  <mergeCells count="5">
    <mergeCell ref="A1:S1"/>
    <mergeCell ref="A2:Q2"/>
    <mergeCell ref="A3:Q3"/>
    <mergeCell ref="A4:E4"/>
    <mergeCell ref="Q4: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57"/>
  <sheetViews>
    <sheetView topLeftCell="A43" workbookViewId="0">
      <selection activeCell="F48" sqref="F48:F53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22.5703125" style="14" customWidth="1"/>
    <col min="5" max="5" width="34.28515625" style="44" customWidth="1"/>
    <col min="6" max="6" width="8" style="14" customWidth="1"/>
    <col min="7" max="22" width="14.5703125" style="14" customWidth="1"/>
    <col min="23" max="23" width="21.85546875" style="14" customWidth="1"/>
    <col min="24" max="16384" width="9.140625" style="7"/>
  </cols>
  <sheetData>
    <row r="1" spans="1:42" s="8" customFormat="1" ht="15.75" customHeight="1">
      <c r="A1" s="72" t="s">
        <v>16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35"/>
      <c r="V1" s="35"/>
      <c r="W1" s="3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42" s="8" customFormat="1" ht="15.75" customHeight="1">
      <c r="A2" s="72" t="s">
        <v>17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5"/>
      <c r="T2" s="35"/>
      <c r="U2" s="35"/>
      <c r="V2" s="35"/>
      <c r="W2" s="3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42" s="8" customFormat="1" ht="36" customHeight="1">
      <c r="A3" s="72" t="s">
        <v>18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35"/>
      <c r="T3" s="35"/>
      <c r="U3" s="35"/>
      <c r="V3" s="35"/>
      <c r="W3" s="3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42" s="8" customFormat="1" ht="15.75" customHeight="1">
      <c r="A4" s="74" t="s">
        <v>41</v>
      </c>
      <c r="B4" s="74"/>
      <c r="C4" s="74"/>
      <c r="D4" s="74"/>
      <c r="E4" s="74"/>
      <c r="F4" s="36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75"/>
      <c r="S4" s="75"/>
      <c r="T4" s="75"/>
      <c r="U4" s="75"/>
      <c r="V4" s="36"/>
      <c r="W4" s="36"/>
      <c r="X4" s="1"/>
      <c r="Y4" s="1"/>
      <c r="Z4" s="1"/>
      <c r="AA4" s="1"/>
      <c r="AB4" s="1"/>
      <c r="AC4" s="1"/>
      <c r="AD4" s="1"/>
      <c r="AE4" s="1"/>
      <c r="AF4" s="2"/>
      <c r="AG4" s="1"/>
      <c r="AH4" s="5"/>
      <c r="AI4" s="4"/>
      <c r="AJ4" s="6"/>
      <c r="AK4" s="3"/>
    </row>
    <row r="5" spans="1:42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30</v>
      </c>
      <c r="H5" s="17" t="s">
        <v>31</v>
      </c>
      <c r="I5" s="21" t="s">
        <v>32</v>
      </c>
      <c r="J5" s="21" t="s">
        <v>33</v>
      </c>
      <c r="K5" s="21" t="s">
        <v>34</v>
      </c>
      <c r="L5" s="21" t="s">
        <v>35</v>
      </c>
      <c r="M5" s="21" t="s">
        <v>36</v>
      </c>
      <c r="N5" s="21" t="s">
        <v>37</v>
      </c>
      <c r="O5" s="21" t="s">
        <v>38</v>
      </c>
      <c r="P5" s="21" t="s">
        <v>39</v>
      </c>
      <c r="Q5" s="21" t="s">
        <v>40</v>
      </c>
      <c r="R5" s="20" t="s">
        <v>3</v>
      </c>
      <c r="S5" s="21" t="s">
        <v>4</v>
      </c>
      <c r="T5" s="22" t="s">
        <v>5</v>
      </c>
      <c r="U5" s="21" t="s">
        <v>6</v>
      </c>
      <c r="V5" s="17" t="s">
        <v>7</v>
      </c>
      <c r="W5" s="18" t="s">
        <v>8</v>
      </c>
    </row>
    <row r="6" spans="1:42" s="16" customFormat="1" ht="64.5" customHeight="1">
      <c r="A6" s="13" t="s">
        <v>407</v>
      </c>
      <c r="B6" s="13" t="s">
        <v>15</v>
      </c>
      <c r="C6" s="13">
        <v>1</v>
      </c>
      <c r="D6" s="13" t="s">
        <v>254</v>
      </c>
      <c r="E6" s="13" t="s">
        <v>278</v>
      </c>
      <c r="F6" s="13">
        <v>5</v>
      </c>
      <c r="G6" s="13">
        <v>1</v>
      </c>
      <c r="H6" s="13">
        <v>6</v>
      </c>
      <c r="I6" s="13">
        <v>5</v>
      </c>
      <c r="J6" s="13">
        <v>7</v>
      </c>
      <c r="K6" s="13">
        <v>4</v>
      </c>
      <c r="L6" s="13">
        <v>8</v>
      </c>
      <c r="M6" s="13">
        <v>7</v>
      </c>
      <c r="N6" s="13">
        <v>6</v>
      </c>
      <c r="O6" s="13">
        <v>2</v>
      </c>
      <c r="P6" s="13">
        <v>3</v>
      </c>
      <c r="Q6" s="13">
        <v>2</v>
      </c>
      <c r="R6" s="24">
        <f t="shared" ref="R6:R16" si="0">G6+H6+I6+J6+K6+L6+M6+N6+O6+P6+Q6</f>
        <v>51</v>
      </c>
      <c r="S6" s="13"/>
      <c r="T6" s="13"/>
      <c r="U6" s="13"/>
      <c r="V6" s="13">
        <v>1</v>
      </c>
      <c r="W6" s="13" t="s">
        <v>237</v>
      </c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ht="78.75">
      <c r="A7" s="13" t="s">
        <v>405</v>
      </c>
      <c r="B7" s="13" t="s">
        <v>15</v>
      </c>
      <c r="C7" s="13">
        <v>2</v>
      </c>
      <c r="D7" s="13" t="s">
        <v>252</v>
      </c>
      <c r="E7" s="13" t="s">
        <v>278</v>
      </c>
      <c r="F7" s="13">
        <v>5</v>
      </c>
      <c r="G7" s="13">
        <v>1</v>
      </c>
      <c r="H7" s="13">
        <v>5</v>
      </c>
      <c r="I7" s="13">
        <v>5</v>
      </c>
      <c r="J7" s="13">
        <v>7</v>
      </c>
      <c r="K7" s="13">
        <v>4</v>
      </c>
      <c r="L7" s="13">
        <v>7</v>
      </c>
      <c r="M7" s="13">
        <v>7</v>
      </c>
      <c r="N7" s="13">
        <v>6</v>
      </c>
      <c r="O7" s="13">
        <v>2</v>
      </c>
      <c r="P7" s="13">
        <v>3</v>
      </c>
      <c r="Q7" s="13">
        <v>2</v>
      </c>
      <c r="R7" s="24">
        <f t="shared" si="0"/>
        <v>49</v>
      </c>
      <c r="S7" s="13"/>
      <c r="T7" s="13"/>
      <c r="U7" s="13"/>
      <c r="V7" s="13">
        <v>2</v>
      </c>
      <c r="W7" s="13" t="s">
        <v>237</v>
      </c>
    </row>
    <row r="8" spans="1:42" ht="78.75">
      <c r="A8" s="13" t="s">
        <v>406</v>
      </c>
      <c r="B8" s="13" t="s">
        <v>15</v>
      </c>
      <c r="C8" s="13">
        <v>3</v>
      </c>
      <c r="D8" s="13" t="s">
        <v>253</v>
      </c>
      <c r="E8" s="13" t="s">
        <v>278</v>
      </c>
      <c r="F8" s="13">
        <v>5</v>
      </c>
      <c r="G8" s="13">
        <v>1</v>
      </c>
      <c r="H8" s="13">
        <v>4</v>
      </c>
      <c r="I8" s="13">
        <v>4</v>
      </c>
      <c r="J8" s="13">
        <v>6</v>
      </c>
      <c r="K8" s="13">
        <v>4</v>
      </c>
      <c r="L8" s="13">
        <v>7</v>
      </c>
      <c r="M8" s="13">
        <v>6</v>
      </c>
      <c r="N8" s="13">
        <v>6</v>
      </c>
      <c r="O8" s="13">
        <v>2</v>
      </c>
      <c r="P8" s="13">
        <v>3</v>
      </c>
      <c r="Q8" s="13">
        <v>2</v>
      </c>
      <c r="R8" s="24">
        <f t="shared" si="0"/>
        <v>45</v>
      </c>
      <c r="S8" s="13"/>
      <c r="T8" s="13"/>
      <c r="U8" s="13"/>
      <c r="V8" s="13">
        <v>3</v>
      </c>
      <c r="W8" s="13" t="s">
        <v>237</v>
      </c>
    </row>
    <row r="9" spans="1:42" s="16" customFormat="1" ht="72.75" customHeight="1">
      <c r="A9" s="10" t="s">
        <v>750</v>
      </c>
      <c r="B9" s="10" t="s">
        <v>15</v>
      </c>
      <c r="C9" s="13">
        <v>4</v>
      </c>
      <c r="D9" s="13" t="s">
        <v>751</v>
      </c>
      <c r="E9" s="13" t="s">
        <v>681</v>
      </c>
      <c r="F9" s="19">
        <v>5</v>
      </c>
      <c r="G9" s="23" t="s">
        <v>67</v>
      </c>
      <c r="H9" s="19">
        <v>6</v>
      </c>
      <c r="I9" s="19">
        <v>4</v>
      </c>
      <c r="J9" s="19">
        <v>6</v>
      </c>
      <c r="K9" s="19">
        <v>4</v>
      </c>
      <c r="L9" s="19">
        <v>8</v>
      </c>
      <c r="M9" s="19">
        <v>4</v>
      </c>
      <c r="N9" s="19">
        <v>6</v>
      </c>
      <c r="O9" s="19">
        <v>0</v>
      </c>
      <c r="P9" s="19">
        <v>3</v>
      </c>
      <c r="Q9" s="19">
        <v>1</v>
      </c>
      <c r="R9" s="24">
        <f t="shared" si="0"/>
        <v>43</v>
      </c>
      <c r="S9" s="10"/>
      <c r="T9" s="10"/>
      <c r="U9" s="19"/>
      <c r="V9" s="19">
        <v>4</v>
      </c>
      <c r="W9" s="13" t="s">
        <v>673</v>
      </c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ht="78.75">
      <c r="A10" s="13" t="s">
        <v>409</v>
      </c>
      <c r="B10" s="13" t="s">
        <v>15</v>
      </c>
      <c r="C10" s="13">
        <v>5</v>
      </c>
      <c r="D10" s="13" t="s">
        <v>256</v>
      </c>
      <c r="E10" s="13" t="s">
        <v>278</v>
      </c>
      <c r="F10" s="13">
        <v>5</v>
      </c>
      <c r="G10" s="13">
        <v>1</v>
      </c>
      <c r="H10" s="13">
        <v>4</v>
      </c>
      <c r="I10" s="13">
        <v>4</v>
      </c>
      <c r="J10" s="13">
        <v>6</v>
      </c>
      <c r="K10" s="13">
        <v>3</v>
      </c>
      <c r="L10" s="13">
        <v>6</v>
      </c>
      <c r="M10" s="13">
        <v>7</v>
      </c>
      <c r="N10" s="13">
        <v>5</v>
      </c>
      <c r="O10" s="13">
        <v>1</v>
      </c>
      <c r="P10" s="13">
        <v>2</v>
      </c>
      <c r="Q10" s="13">
        <v>1</v>
      </c>
      <c r="R10" s="24">
        <f t="shared" si="0"/>
        <v>40</v>
      </c>
      <c r="S10" s="13"/>
      <c r="T10" s="13"/>
      <c r="U10" s="13"/>
      <c r="V10" s="13">
        <v>5</v>
      </c>
      <c r="W10" s="13" t="s">
        <v>237</v>
      </c>
    </row>
    <row r="11" spans="1:42" ht="78.75">
      <c r="A11" s="13" t="s">
        <v>408</v>
      </c>
      <c r="B11" s="13" t="s">
        <v>15</v>
      </c>
      <c r="C11" s="13">
        <v>6</v>
      </c>
      <c r="D11" s="13" t="s">
        <v>255</v>
      </c>
      <c r="E11" s="13" t="s">
        <v>278</v>
      </c>
      <c r="F11" s="13">
        <v>5</v>
      </c>
      <c r="G11" s="13">
        <v>1</v>
      </c>
      <c r="H11" s="13">
        <v>4</v>
      </c>
      <c r="I11" s="13">
        <v>3</v>
      </c>
      <c r="J11" s="13">
        <v>5</v>
      </c>
      <c r="K11" s="13">
        <v>4</v>
      </c>
      <c r="L11" s="13">
        <v>6</v>
      </c>
      <c r="M11" s="13">
        <v>6</v>
      </c>
      <c r="N11" s="13">
        <v>6</v>
      </c>
      <c r="O11" s="13">
        <v>1</v>
      </c>
      <c r="P11" s="13">
        <v>2</v>
      </c>
      <c r="Q11" s="13">
        <v>1</v>
      </c>
      <c r="R11" s="24">
        <f t="shared" si="0"/>
        <v>39</v>
      </c>
      <c r="S11" s="13"/>
      <c r="T11" s="13"/>
      <c r="U11" s="13"/>
      <c r="V11" s="13">
        <v>6</v>
      </c>
      <c r="W11" s="13" t="s">
        <v>237</v>
      </c>
    </row>
    <row r="12" spans="1:42" s="47" customFormat="1" ht="94.5">
      <c r="A12" s="10" t="s">
        <v>752</v>
      </c>
      <c r="B12" s="10" t="s">
        <v>15</v>
      </c>
      <c r="C12" s="13">
        <v>7</v>
      </c>
      <c r="D12" s="13" t="s">
        <v>753</v>
      </c>
      <c r="E12" s="13" t="s">
        <v>681</v>
      </c>
      <c r="F12" s="13">
        <v>5</v>
      </c>
      <c r="G12" s="13">
        <v>1</v>
      </c>
      <c r="H12" s="13">
        <v>4</v>
      </c>
      <c r="I12" s="13">
        <v>4</v>
      </c>
      <c r="J12" s="13">
        <v>6</v>
      </c>
      <c r="K12" s="13">
        <v>1</v>
      </c>
      <c r="L12" s="13">
        <v>7</v>
      </c>
      <c r="M12" s="13">
        <v>6</v>
      </c>
      <c r="N12" s="13">
        <v>6</v>
      </c>
      <c r="O12" s="13">
        <v>0</v>
      </c>
      <c r="P12" s="13">
        <v>3</v>
      </c>
      <c r="Q12" s="13">
        <v>1</v>
      </c>
      <c r="R12" s="24">
        <f t="shared" si="0"/>
        <v>39</v>
      </c>
      <c r="S12" s="13"/>
      <c r="T12" s="13"/>
      <c r="U12" s="13"/>
      <c r="V12" s="13">
        <v>6</v>
      </c>
      <c r="W12" s="13" t="s">
        <v>673</v>
      </c>
    </row>
    <row r="13" spans="1:42" s="47" customFormat="1" ht="78.75">
      <c r="A13" s="13" t="s">
        <v>539</v>
      </c>
      <c r="B13" s="13" t="s">
        <v>15</v>
      </c>
      <c r="C13" s="13">
        <v>8</v>
      </c>
      <c r="D13" s="13" t="s">
        <v>339</v>
      </c>
      <c r="E13" s="13" t="s">
        <v>343</v>
      </c>
      <c r="F13" s="13">
        <v>5</v>
      </c>
      <c r="G13" s="13">
        <v>1</v>
      </c>
      <c r="H13" s="13">
        <v>5</v>
      </c>
      <c r="I13" s="13">
        <v>4</v>
      </c>
      <c r="J13" s="13">
        <v>5</v>
      </c>
      <c r="K13" s="13">
        <v>1</v>
      </c>
      <c r="L13" s="13">
        <v>6</v>
      </c>
      <c r="M13" s="13">
        <v>7</v>
      </c>
      <c r="N13" s="13">
        <v>6</v>
      </c>
      <c r="O13" s="13">
        <v>0</v>
      </c>
      <c r="P13" s="13">
        <v>3</v>
      </c>
      <c r="Q13" s="13">
        <v>0</v>
      </c>
      <c r="R13" s="24">
        <f t="shared" si="0"/>
        <v>38</v>
      </c>
      <c r="S13" s="13"/>
      <c r="T13" s="13"/>
      <c r="U13" s="13"/>
      <c r="V13" s="13">
        <v>7</v>
      </c>
      <c r="W13" s="13" t="s">
        <v>316</v>
      </c>
    </row>
    <row r="14" spans="1:42" s="47" customFormat="1" ht="94.5">
      <c r="A14" s="13" t="s">
        <v>183</v>
      </c>
      <c r="B14" s="13" t="s">
        <v>15</v>
      </c>
      <c r="C14" s="13">
        <v>9</v>
      </c>
      <c r="D14" s="13" t="s">
        <v>185</v>
      </c>
      <c r="E14" s="13" t="s">
        <v>181</v>
      </c>
      <c r="F14" s="13">
        <v>5</v>
      </c>
      <c r="G14" s="13">
        <v>0</v>
      </c>
      <c r="H14" s="13">
        <v>5</v>
      </c>
      <c r="I14" s="13">
        <v>5</v>
      </c>
      <c r="J14" s="13">
        <v>5</v>
      </c>
      <c r="K14" s="13">
        <v>1</v>
      </c>
      <c r="L14" s="13">
        <v>7</v>
      </c>
      <c r="M14" s="13">
        <v>3</v>
      </c>
      <c r="N14" s="13">
        <v>6</v>
      </c>
      <c r="O14" s="13">
        <v>0</v>
      </c>
      <c r="P14" s="13">
        <v>3</v>
      </c>
      <c r="Q14" s="13">
        <v>1</v>
      </c>
      <c r="R14" s="24">
        <f t="shared" si="0"/>
        <v>36</v>
      </c>
      <c r="S14" s="13"/>
      <c r="T14" s="13"/>
      <c r="U14" s="13"/>
      <c r="V14" s="13">
        <v>8</v>
      </c>
      <c r="W14" s="13" t="s">
        <v>182</v>
      </c>
    </row>
    <row r="15" spans="1:42" s="47" customFormat="1" ht="78.75">
      <c r="A15" s="13" t="s">
        <v>540</v>
      </c>
      <c r="B15" s="13" t="s">
        <v>15</v>
      </c>
      <c r="C15" s="13">
        <v>10</v>
      </c>
      <c r="D15" s="13" t="s">
        <v>340</v>
      </c>
      <c r="E15" s="13" t="s">
        <v>343</v>
      </c>
      <c r="F15" s="13">
        <v>5</v>
      </c>
      <c r="G15" s="13">
        <v>1</v>
      </c>
      <c r="H15" s="13">
        <v>3</v>
      </c>
      <c r="I15" s="13">
        <v>5</v>
      </c>
      <c r="J15" s="13">
        <v>5</v>
      </c>
      <c r="K15" s="13">
        <v>1</v>
      </c>
      <c r="L15" s="13">
        <v>5</v>
      </c>
      <c r="M15" s="13">
        <v>7</v>
      </c>
      <c r="N15" s="13">
        <v>6</v>
      </c>
      <c r="O15" s="13">
        <v>0</v>
      </c>
      <c r="P15" s="13">
        <v>3</v>
      </c>
      <c r="Q15" s="13">
        <v>0</v>
      </c>
      <c r="R15" s="24">
        <f t="shared" si="0"/>
        <v>36</v>
      </c>
      <c r="S15" s="13"/>
      <c r="T15" s="13"/>
      <c r="U15" s="13"/>
      <c r="V15" s="13">
        <v>8</v>
      </c>
      <c r="W15" s="13" t="s">
        <v>316</v>
      </c>
    </row>
    <row r="16" spans="1:42" s="47" customFormat="1" ht="94.5">
      <c r="A16" s="10" t="s">
        <v>754</v>
      </c>
      <c r="B16" s="10" t="s">
        <v>15</v>
      </c>
      <c r="C16" s="13">
        <v>11</v>
      </c>
      <c r="D16" s="13" t="s">
        <v>755</v>
      </c>
      <c r="E16" s="13" t="s">
        <v>681</v>
      </c>
      <c r="F16" s="13">
        <v>5</v>
      </c>
      <c r="G16" s="13">
        <v>0</v>
      </c>
      <c r="H16" s="13">
        <v>3</v>
      </c>
      <c r="I16" s="13">
        <v>5</v>
      </c>
      <c r="J16" s="13">
        <v>7</v>
      </c>
      <c r="K16" s="13">
        <v>1</v>
      </c>
      <c r="L16" s="13">
        <v>5</v>
      </c>
      <c r="M16" s="13">
        <v>6</v>
      </c>
      <c r="N16" s="13">
        <v>5</v>
      </c>
      <c r="O16" s="13">
        <v>0</v>
      </c>
      <c r="P16" s="13">
        <v>3</v>
      </c>
      <c r="Q16" s="13">
        <v>0</v>
      </c>
      <c r="R16" s="24">
        <f t="shared" si="0"/>
        <v>35</v>
      </c>
      <c r="S16" s="13"/>
      <c r="T16" s="13"/>
      <c r="U16" s="13"/>
      <c r="V16" s="13">
        <v>9</v>
      </c>
      <c r="W16" s="13" t="s">
        <v>673</v>
      </c>
    </row>
    <row r="17" spans="1:42" s="50" customFormat="1" ht="94.5">
      <c r="A17" s="10" t="s">
        <v>179</v>
      </c>
      <c r="B17" s="10" t="s">
        <v>15</v>
      </c>
      <c r="C17" s="13">
        <v>12</v>
      </c>
      <c r="D17" s="13" t="s">
        <v>180</v>
      </c>
      <c r="E17" s="19" t="s">
        <v>181</v>
      </c>
      <c r="F17" s="19">
        <v>5</v>
      </c>
      <c r="G17" s="23" t="s">
        <v>53</v>
      </c>
      <c r="H17" s="19">
        <v>5</v>
      </c>
      <c r="I17" s="19">
        <v>5</v>
      </c>
      <c r="J17" s="19">
        <v>5</v>
      </c>
      <c r="K17" s="19">
        <v>1</v>
      </c>
      <c r="L17" s="19">
        <v>7</v>
      </c>
      <c r="M17" s="19">
        <v>1</v>
      </c>
      <c r="N17" s="19">
        <v>6</v>
      </c>
      <c r="O17" s="19">
        <v>0</v>
      </c>
      <c r="P17" s="19">
        <v>3</v>
      </c>
      <c r="Q17" s="19">
        <v>1</v>
      </c>
      <c r="R17" s="24">
        <v>34</v>
      </c>
      <c r="S17" s="10"/>
      <c r="T17" s="10"/>
      <c r="U17" s="19"/>
      <c r="V17" s="19">
        <v>10</v>
      </c>
      <c r="W17" s="19" t="s">
        <v>182</v>
      </c>
    </row>
    <row r="18" spans="1:42" s="50" customFormat="1" ht="94.5">
      <c r="A18" s="10" t="s">
        <v>433</v>
      </c>
      <c r="B18" s="10" t="s">
        <v>15</v>
      </c>
      <c r="C18" s="13">
        <v>13</v>
      </c>
      <c r="D18" s="13" t="s">
        <v>434</v>
      </c>
      <c r="E18" s="19" t="s">
        <v>428</v>
      </c>
      <c r="F18" s="19">
        <v>5</v>
      </c>
      <c r="G18" s="23" t="s">
        <v>53</v>
      </c>
      <c r="H18" s="19">
        <v>5</v>
      </c>
      <c r="I18" s="19">
        <v>2</v>
      </c>
      <c r="J18" s="19">
        <v>4</v>
      </c>
      <c r="K18" s="19">
        <v>1</v>
      </c>
      <c r="L18" s="19">
        <v>6</v>
      </c>
      <c r="M18" s="19">
        <v>1</v>
      </c>
      <c r="N18" s="19">
        <v>6</v>
      </c>
      <c r="O18" s="19">
        <v>2</v>
      </c>
      <c r="P18" s="19">
        <v>3</v>
      </c>
      <c r="Q18" s="19">
        <v>2</v>
      </c>
      <c r="R18" s="24">
        <f t="shared" ref="R18:R47" si="1">G18+H18+I18+J18+K18+L18+M18+N18+O18+P18+Q18</f>
        <v>32</v>
      </c>
      <c r="S18" s="10"/>
      <c r="T18" s="10"/>
      <c r="U18" s="19"/>
      <c r="V18" s="19">
        <v>11</v>
      </c>
      <c r="W18" s="19" t="s">
        <v>439</v>
      </c>
    </row>
    <row r="19" spans="1:42" s="50" customFormat="1" ht="94.5">
      <c r="A19" s="13" t="s">
        <v>435</v>
      </c>
      <c r="B19" s="13" t="s">
        <v>15</v>
      </c>
      <c r="C19" s="13">
        <v>14</v>
      </c>
      <c r="D19" s="13" t="s">
        <v>436</v>
      </c>
      <c r="E19" s="13" t="s">
        <v>428</v>
      </c>
      <c r="F19" s="13">
        <v>5</v>
      </c>
      <c r="G19" s="13">
        <v>0</v>
      </c>
      <c r="H19" s="13">
        <v>3</v>
      </c>
      <c r="I19" s="13">
        <v>2</v>
      </c>
      <c r="J19" s="13">
        <v>5</v>
      </c>
      <c r="K19" s="13">
        <v>1</v>
      </c>
      <c r="L19" s="13">
        <v>6</v>
      </c>
      <c r="M19" s="13">
        <v>5</v>
      </c>
      <c r="N19" s="13">
        <v>3</v>
      </c>
      <c r="O19" s="13">
        <v>2</v>
      </c>
      <c r="P19" s="13">
        <v>3</v>
      </c>
      <c r="Q19" s="13">
        <v>1</v>
      </c>
      <c r="R19" s="24">
        <f t="shared" si="1"/>
        <v>31</v>
      </c>
      <c r="S19" s="13"/>
      <c r="T19" s="13"/>
      <c r="U19" s="13"/>
      <c r="V19" s="13">
        <v>12</v>
      </c>
      <c r="W19" s="19" t="s">
        <v>439</v>
      </c>
    </row>
    <row r="20" spans="1:42" s="50" customFormat="1" ht="94.5">
      <c r="A20" s="10" t="s">
        <v>756</v>
      </c>
      <c r="B20" s="10" t="s">
        <v>15</v>
      </c>
      <c r="C20" s="13">
        <v>15</v>
      </c>
      <c r="D20" s="13" t="s">
        <v>757</v>
      </c>
      <c r="E20" s="13" t="s">
        <v>681</v>
      </c>
      <c r="F20" s="13">
        <v>5</v>
      </c>
      <c r="G20" s="13">
        <v>0</v>
      </c>
      <c r="H20" s="13">
        <v>3</v>
      </c>
      <c r="I20" s="13">
        <v>3</v>
      </c>
      <c r="J20" s="13">
        <v>3</v>
      </c>
      <c r="K20" s="13">
        <v>2</v>
      </c>
      <c r="L20" s="13">
        <v>6</v>
      </c>
      <c r="M20" s="13">
        <v>3</v>
      </c>
      <c r="N20" s="13">
        <v>6</v>
      </c>
      <c r="O20" s="13">
        <v>0</v>
      </c>
      <c r="P20" s="13">
        <v>3</v>
      </c>
      <c r="Q20" s="13">
        <v>1</v>
      </c>
      <c r="R20" s="24">
        <f t="shared" si="1"/>
        <v>30</v>
      </c>
      <c r="S20" s="13"/>
      <c r="T20" s="13"/>
      <c r="U20" s="13"/>
      <c r="V20" s="13">
        <v>13</v>
      </c>
      <c r="W20" s="13" t="s">
        <v>673</v>
      </c>
    </row>
    <row r="21" spans="1:42" s="50" customFormat="1" ht="94.5">
      <c r="A21" s="10" t="s">
        <v>827</v>
      </c>
      <c r="B21" s="10" t="s">
        <v>15</v>
      </c>
      <c r="C21" s="13">
        <v>16</v>
      </c>
      <c r="D21" s="13" t="s">
        <v>828</v>
      </c>
      <c r="E21" s="13" t="s">
        <v>806</v>
      </c>
      <c r="F21" s="13">
        <v>5</v>
      </c>
      <c r="G21" s="13">
        <v>0</v>
      </c>
      <c r="H21" s="13">
        <v>6</v>
      </c>
      <c r="I21" s="13">
        <v>2</v>
      </c>
      <c r="J21" s="13">
        <v>0</v>
      </c>
      <c r="K21" s="13">
        <v>0</v>
      </c>
      <c r="L21" s="13">
        <v>8</v>
      </c>
      <c r="M21" s="13">
        <v>7</v>
      </c>
      <c r="N21" s="13">
        <v>4</v>
      </c>
      <c r="O21" s="13">
        <v>0</v>
      </c>
      <c r="P21" s="13">
        <v>2</v>
      </c>
      <c r="Q21" s="13">
        <v>0</v>
      </c>
      <c r="R21" s="24">
        <f t="shared" si="1"/>
        <v>29</v>
      </c>
      <c r="S21" s="13"/>
      <c r="T21" s="13"/>
      <c r="U21" s="13"/>
      <c r="V21" s="13">
        <v>14</v>
      </c>
      <c r="W21" s="19" t="s">
        <v>826</v>
      </c>
    </row>
    <row r="22" spans="1:42" s="50" customFormat="1" ht="94.5">
      <c r="A22" s="10" t="s">
        <v>758</v>
      </c>
      <c r="B22" s="10" t="s">
        <v>15</v>
      </c>
      <c r="C22" s="13">
        <v>17</v>
      </c>
      <c r="D22" s="13" t="s">
        <v>759</v>
      </c>
      <c r="E22" s="13" t="s">
        <v>681</v>
      </c>
      <c r="F22" s="13">
        <v>5</v>
      </c>
      <c r="G22" s="13">
        <v>0</v>
      </c>
      <c r="H22" s="13">
        <v>3</v>
      </c>
      <c r="I22" s="13">
        <v>3</v>
      </c>
      <c r="J22" s="13">
        <v>5</v>
      </c>
      <c r="K22" s="13">
        <v>1</v>
      </c>
      <c r="L22" s="13">
        <v>6</v>
      </c>
      <c r="M22" s="13">
        <v>1</v>
      </c>
      <c r="N22" s="13">
        <v>6</v>
      </c>
      <c r="O22" s="13">
        <v>0</v>
      </c>
      <c r="P22" s="13">
        <v>2</v>
      </c>
      <c r="Q22" s="13">
        <v>1</v>
      </c>
      <c r="R22" s="24">
        <f t="shared" si="1"/>
        <v>28</v>
      </c>
      <c r="S22" s="13"/>
      <c r="T22" s="13"/>
      <c r="U22" s="13"/>
      <c r="V22" s="13">
        <v>15</v>
      </c>
      <c r="W22" s="13" t="s">
        <v>673</v>
      </c>
    </row>
    <row r="23" spans="1:42" s="50" customFormat="1" ht="94.5">
      <c r="A23" s="10" t="s">
        <v>760</v>
      </c>
      <c r="B23" s="10" t="s">
        <v>15</v>
      </c>
      <c r="C23" s="13">
        <v>18</v>
      </c>
      <c r="D23" s="13" t="s">
        <v>761</v>
      </c>
      <c r="E23" s="13" t="s">
        <v>681</v>
      </c>
      <c r="F23" s="13">
        <v>5</v>
      </c>
      <c r="G23" s="13">
        <v>0</v>
      </c>
      <c r="H23" s="13">
        <v>5</v>
      </c>
      <c r="I23" s="13">
        <v>2</v>
      </c>
      <c r="J23" s="13">
        <v>3</v>
      </c>
      <c r="K23" s="13">
        <v>1</v>
      </c>
      <c r="L23" s="13">
        <v>7</v>
      </c>
      <c r="M23" s="13">
        <v>1</v>
      </c>
      <c r="N23" s="13">
        <v>5</v>
      </c>
      <c r="O23" s="13">
        <v>0</v>
      </c>
      <c r="P23" s="13">
        <v>3</v>
      </c>
      <c r="Q23" s="13">
        <v>1</v>
      </c>
      <c r="R23" s="24">
        <f t="shared" si="1"/>
        <v>28</v>
      </c>
      <c r="S23" s="13"/>
      <c r="T23" s="13"/>
      <c r="U23" s="13"/>
      <c r="V23" s="13">
        <v>15</v>
      </c>
      <c r="W23" s="13" t="s">
        <v>673</v>
      </c>
    </row>
    <row r="24" spans="1:42" ht="78.75">
      <c r="A24" s="13" t="s">
        <v>537</v>
      </c>
      <c r="B24" s="13" t="s">
        <v>15</v>
      </c>
      <c r="C24" s="13">
        <v>19</v>
      </c>
      <c r="D24" s="13" t="s">
        <v>337</v>
      </c>
      <c r="E24" s="13" t="s">
        <v>343</v>
      </c>
      <c r="F24" s="13">
        <v>5</v>
      </c>
      <c r="G24" s="13">
        <v>0</v>
      </c>
      <c r="H24" s="13">
        <v>4</v>
      </c>
      <c r="I24" s="13">
        <v>1</v>
      </c>
      <c r="J24" s="13">
        <v>0</v>
      </c>
      <c r="K24" s="13">
        <v>0</v>
      </c>
      <c r="L24" s="13">
        <v>7</v>
      </c>
      <c r="M24" s="13">
        <v>7</v>
      </c>
      <c r="N24" s="13">
        <v>5</v>
      </c>
      <c r="O24" s="13">
        <v>0</v>
      </c>
      <c r="P24" s="13">
        <v>3</v>
      </c>
      <c r="Q24" s="13">
        <v>0</v>
      </c>
      <c r="R24" s="24">
        <f t="shared" si="1"/>
        <v>27</v>
      </c>
      <c r="S24" s="13"/>
      <c r="T24" s="13"/>
      <c r="U24" s="13"/>
      <c r="V24" s="13">
        <v>16</v>
      </c>
      <c r="W24" s="13" t="s">
        <v>316</v>
      </c>
    </row>
    <row r="25" spans="1:42" ht="78.75">
      <c r="A25" s="13" t="s">
        <v>538</v>
      </c>
      <c r="B25" s="13" t="s">
        <v>15</v>
      </c>
      <c r="C25" s="13">
        <v>20</v>
      </c>
      <c r="D25" s="13" t="s">
        <v>338</v>
      </c>
      <c r="E25" s="13" t="s">
        <v>343</v>
      </c>
      <c r="F25" s="13">
        <v>5</v>
      </c>
      <c r="G25" s="13">
        <v>0</v>
      </c>
      <c r="H25" s="13">
        <v>5</v>
      </c>
      <c r="I25" s="13">
        <v>5</v>
      </c>
      <c r="J25" s="13">
        <v>1</v>
      </c>
      <c r="K25" s="13">
        <v>0</v>
      </c>
      <c r="L25" s="13">
        <v>4</v>
      </c>
      <c r="M25" s="13">
        <v>6</v>
      </c>
      <c r="N25" s="13">
        <v>4</v>
      </c>
      <c r="O25" s="13">
        <v>0</v>
      </c>
      <c r="P25" s="13">
        <v>2</v>
      </c>
      <c r="Q25" s="13">
        <v>0</v>
      </c>
      <c r="R25" s="24">
        <f t="shared" si="1"/>
        <v>27</v>
      </c>
      <c r="S25" s="13"/>
      <c r="T25" s="13"/>
      <c r="U25" s="13"/>
      <c r="V25" s="13">
        <v>16</v>
      </c>
      <c r="W25" s="13" t="s">
        <v>316</v>
      </c>
    </row>
    <row r="26" spans="1:42" ht="78.75">
      <c r="A26" s="13" t="s">
        <v>536</v>
      </c>
      <c r="B26" s="13" t="s">
        <v>15</v>
      </c>
      <c r="C26" s="13">
        <v>21</v>
      </c>
      <c r="D26" s="13" t="s">
        <v>336</v>
      </c>
      <c r="E26" s="13" t="s">
        <v>343</v>
      </c>
      <c r="F26" s="13">
        <v>5</v>
      </c>
      <c r="G26" s="13">
        <v>0</v>
      </c>
      <c r="H26" s="13">
        <v>4</v>
      </c>
      <c r="I26" s="13">
        <v>0</v>
      </c>
      <c r="J26" s="13">
        <v>2</v>
      </c>
      <c r="K26" s="13">
        <v>1</v>
      </c>
      <c r="L26" s="13">
        <v>7</v>
      </c>
      <c r="M26" s="13">
        <v>7</v>
      </c>
      <c r="N26" s="13">
        <v>6</v>
      </c>
      <c r="O26" s="13">
        <v>0</v>
      </c>
      <c r="P26" s="13">
        <v>0</v>
      </c>
      <c r="Q26" s="13">
        <v>0</v>
      </c>
      <c r="R26" s="24">
        <f t="shared" si="1"/>
        <v>27</v>
      </c>
      <c r="S26" s="13"/>
      <c r="T26" s="13"/>
      <c r="U26" s="13"/>
      <c r="V26" s="13">
        <v>16</v>
      </c>
      <c r="W26" s="13" t="s">
        <v>303</v>
      </c>
    </row>
    <row r="27" spans="1:42" s="16" customFormat="1" ht="68.25" customHeight="1">
      <c r="A27" s="13" t="s">
        <v>534</v>
      </c>
      <c r="B27" s="13" t="s">
        <v>15</v>
      </c>
      <c r="C27" s="13">
        <v>22</v>
      </c>
      <c r="D27" s="13" t="s">
        <v>334</v>
      </c>
      <c r="E27" s="13" t="s">
        <v>343</v>
      </c>
      <c r="F27" s="13">
        <v>5</v>
      </c>
      <c r="G27" s="13">
        <v>1</v>
      </c>
      <c r="H27" s="13">
        <v>4</v>
      </c>
      <c r="I27" s="13">
        <v>5</v>
      </c>
      <c r="J27" s="13">
        <v>1</v>
      </c>
      <c r="K27" s="13">
        <v>1</v>
      </c>
      <c r="L27" s="13">
        <v>6</v>
      </c>
      <c r="M27" s="13">
        <v>3</v>
      </c>
      <c r="N27" s="13">
        <v>5</v>
      </c>
      <c r="O27" s="13">
        <v>0</v>
      </c>
      <c r="P27" s="13">
        <v>1</v>
      </c>
      <c r="Q27" s="13">
        <v>0</v>
      </c>
      <c r="R27" s="24">
        <f t="shared" si="1"/>
        <v>27</v>
      </c>
      <c r="S27" s="13"/>
      <c r="T27" s="13"/>
      <c r="U27" s="13"/>
      <c r="V27" s="13">
        <v>16</v>
      </c>
      <c r="W27" s="13" t="s">
        <v>303</v>
      </c>
      <c r="X27" s="32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</row>
    <row r="28" spans="1:42" ht="78.75">
      <c r="A28" s="13" t="s">
        <v>533</v>
      </c>
      <c r="B28" s="13" t="s">
        <v>15</v>
      </c>
      <c r="C28" s="13">
        <v>23</v>
      </c>
      <c r="D28" s="13" t="s">
        <v>333</v>
      </c>
      <c r="E28" s="13" t="s">
        <v>343</v>
      </c>
      <c r="F28" s="13">
        <v>5</v>
      </c>
      <c r="G28" s="13">
        <v>1</v>
      </c>
      <c r="H28" s="13">
        <v>6</v>
      </c>
      <c r="I28" s="13">
        <v>2</v>
      </c>
      <c r="J28" s="13">
        <v>4</v>
      </c>
      <c r="K28" s="13">
        <v>1</v>
      </c>
      <c r="L28" s="13">
        <v>6</v>
      </c>
      <c r="M28" s="13">
        <v>1</v>
      </c>
      <c r="N28" s="13">
        <v>4</v>
      </c>
      <c r="O28" s="13">
        <v>0</v>
      </c>
      <c r="P28" s="13">
        <v>1</v>
      </c>
      <c r="Q28" s="13">
        <v>0</v>
      </c>
      <c r="R28" s="24">
        <f t="shared" si="1"/>
        <v>26</v>
      </c>
      <c r="S28" s="13"/>
      <c r="T28" s="13"/>
      <c r="U28" s="13"/>
      <c r="V28" s="13">
        <v>17</v>
      </c>
      <c r="W28" s="13" t="s">
        <v>303</v>
      </c>
    </row>
    <row r="29" spans="1:42" ht="94.5">
      <c r="A29" s="10" t="s">
        <v>762</v>
      </c>
      <c r="B29" s="10" t="s">
        <v>15</v>
      </c>
      <c r="C29" s="13">
        <v>24</v>
      </c>
      <c r="D29" s="13" t="s">
        <v>763</v>
      </c>
      <c r="E29" s="13" t="s">
        <v>681</v>
      </c>
      <c r="F29" s="13">
        <v>5</v>
      </c>
      <c r="G29" s="13">
        <v>0</v>
      </c>
      <c r="H29" s="13">
        <v>4</v>
      </c>
      <c r="I29" s="13">
        <v>1</v>
      </c>
      <c r="J29" s="13">
        <v>1</v>
      </c>
      <c r="K29" s="13">
        <v>3</v>
      </c>
      <c r="L29" s="13">
        <v>6</v>
      </c>
      <c r="M29" s="13">
        <v>1</v>
      </c>
      <c r="N29" s="13">
        <v>6</v>
      </c>
      <c r="O29" s="13">
        <v>0</v>
      </c>
      <c r="P29" s="13">
        <v>3</v>
      </c>
      <c r="Q29" s="13">
        <v>1</v>
      </c>
      <c r="R29" s="24">
        <f t="shared" si="1"/>
        <v>26</v>
      </c>
      <c r="S29" s="13"/>
      <c r="T29" s="13"/>
      <c r="U29" s="13"/>
      <c r="V29" s="13">
        <v>17</v>
      </c>
      <c r="W29" s="13" t="s">
        <v>673</v>
      </c>
    </row>
    <row r="30" spans="1:42" ht="94.5">
      <c r="A30" s="10" t="s">
        <v>110</v>
      </c>
      <c r="B30" s="58" t="s">
        <v>15</v>
      </c>
      <c r="C30" s="13">
        <v>25</v>
      </c>
      <c r="D30" s="59" t="s">
        <v>764</v>
      </c>
      <c r="E30" s="13" t="s">
        <v>681</v>
      </c>
      <c r="F30" s="59">
        <v>5</v>
      </c>
      <c r="G30" s="59">
        <v>1</v>
      </c>
      <c r="H30" s="59">
        <v>4</v>
      </c>
      <c r="I30" s="59">
        <v>4</v>
      </c>
      <c r="J30" s="59">
        <v>2</v>
      </c>
      <c r="K30" s="59">
        <v>0</v>
      </c>
      <c r="L30" s="59">
        <v>6</v>
      </c>
      <c r="M30" s="59">
        <v>1</v>
      </c>
      <c r="N30" s="59">
        <v>4</v>
      </c>
      <c r="O30" s="59">
        <v>0</v>
      </c>
      <c r="P30" s="59">
        <v>1</v>
      </c>
      <c r="Q30" s="59">
        <v>1</v>
      </c>
      <c r="R30" s="24">
        <f t="shared" si="1"/>
        <v>24</v>
      </c>
      <c r="S30" s="59"/>
      <c r="T30" s="59"/>
      <c r="U30" s="59"/>
      <c r="V30" s="59">
        <v>18</v>
      </c>
      <c r="W30" s="59" t="s">
        <v>673</v>
      </c>
    </row>
    <row r="31" spans="1:42" ht="94.5">
      <c r="A31" s="13" t="s">
        <v>183</v>
      </c>
      <c r="B31" s="13" t="s">
        <v>15</v>
      </c>
      <c r="C31" s="13">
        <v>26</v>
      </c>
      <c r="D31" s="13" t="s">
        <v>184</v>
      </c>
      <c r="E31" s="13" t="s">
        <v>181</v>
      </c>
      <c r="F31" s="13">
        <v>5</v>
      </c>
      <c r="G31" s="13">
        <v>0</v>
      </c>
      <c r="H31" s="13">
        <v>4</v>
      </c>
      <c r="I31" s="13">
        <v>0</v>
      </c>
      <c r="J31" s="13">
        <v>4</v>
      </c>
      <c r="K31" s="13">
        <v>0</v>
      </c>
      <c r="L31" s="13">
        <v>6</v>
      </c>
      <c r="M31" s="13">
        <v>0</v>
      </c>
      <c r="N31" s="13">
        <v>5</v>
      </c>
      <c r="O31" s="13">
        <v>0</v>
      </c>
      <c r="P31" s="13">
        <v>3</v>
      </c>
      <c r="Q31" s="13">
        <v>1</v>
      </c>
      <c r="R31" s="24">
        <f t="shared" si="1"/>
        <v>23</v>
      </c>
      <c r="S31" s="13"/>
      <c r="T31" s="13"/>
      <c r="U31" s="13"/>
      <c r="V31" s="13">
        <v>19</v>
      </c>
      <c r="W31" s="59" t="s">
        <v>182</v>
      </c>
      <c r="X31" s="31"/>
    </row>
    <row r="32" spans="1:42" s="16" customFormat="1" ht="65.25" customHeight="1">
      <c r="A32" s="13" t="s">
        <v>535</v>
      </c>
      <c r="B32" s="13" t="s">
        <v>15</v>
      </c>
      <c r="C32" s="13">
        <v>27</v>
      </c>
      <c r="D32" s="13" t="s">
        <v>335</v>
      </c>
      <c r="E32" s="13" t="s">
        <v>343</v>
      </c>
      <c r="F32" s="13">
        <v>5</v>
      </c>
      <c r="G32" s="13">
        <v>0</v>
      </c>
      <c r="H32" s="13">
        <v>5</v>
      </c>
      <c r="I32" s="13">
        <v>1</v>
      </c>
      <c r="J32" s="13">
        <v>1</v>
      </c>
      <c r="K32" s="13">
        <v>1</v>
      </c>
      <c r="L32" s="13">
        <v>4</v>
      </c>
      <c r="M32" s="13">
        <v>7</v>
      </c>
      <c r="N32" s="13">
        <v>4</v>
      </c>
      <c r="O32" s="13">
        <v>0</v>
      </c>
      <c r="P32" s="13">
        <v>0</v>
      </c>
      <c r="Q32" s="13">
        <v>0</v>
      </c>
      <c r="R32" s="24">
        <f t="shared" si="1"/>
        <v>23</v>
      </c>
      <c r="S32" s="13"/>
      <c r="T32" s="13"/>
      <c r="U32" s="13"/>
      <c r="V32" s="13">
        <v>19</v>
      </c>
      <c r="W32" s="13" t="s">
        <v>303</v>
      </c>
      <c r="X32" s="32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ht="48" customHeight="1">
      <c r="A33" s="13" t="s">
        <v>437</v>
      </c>
      <c r="B33" s="13" t="s">
        <v>15</v>
      </c>
      <c r="C33" s="13">
        <v>28</v>
      </c>
      <c r="D33" s="13" t="s">
        <v>438</v>
      </c>
      <c r="E33" s="13" t="s">
        <v>428</v>
      </c>
      <c r="F33" s="13">
        <v>5</v>
      </c>
      <c r="G33" s="13">
        <v>0</v>
      </c>
      <c r="H33" s="13">
        <v>1</v>
      </c>
      <c r="I33" s="13">
        <v>2</v>
      </c>
      <c r="J33" s="13">
        <v>4</v>
      </c>
      <c r="K33" s="13">
        <v>0</v>
      </c>
      <c r="L33" s="13">
        <v>5</v>
      </c>
      <c r="M33" s="13">
        <v>1</v>
      </c>
      <c r="N33" s="13">
        <v>4</v>
      </c>
      <c r="O33" s="13">
        <v>2</v>
      </c>
      <c r="P33" s="13">
        <v>3</v>
      </c>
      <c r="Q33" s="13">
        <v>0</v>
      </c>
      <c r="R33" s="24">
        <f t="shared" si="1"/>
        <v>22</v>
      </c>
      <c r="S33" s="13"/>
      <c r="T33" s="13"/>
      <c r="U33" s="13"/>
      <c r="V33" s="13">
        <v>20</v>
      </c>
      <c r="W33" s="19" t="s">
        <v>439</v>
      </c>
    </row>
    <row r="34" spans="1:42" ht="94.5">
      <c r="A34" s="10" t="s">
        <v>765</v>
      </c>
      <c r="B34" s="10" t="s">
        <v>15</v>
      </c>
      <c r="C34" s="13">
        <v>29</v>
      </c>
      <c r="D34" s="13" t="s">
        <v>766</v>
      </c>
      <c r="E34" s="13" t="s">
        <v>681</v>
      </c>
      <c r="F34" s="13">
        <v>5</v>
      </c>
      <c r="G34" s="13">
        <v>0</v>
      </c>
      <c r="H34" s="13">
        <v>4</v>
      </c>
      <c r="I34" s="13">
        <v>0</v>
      </c>
      <c r="J34" s="13">
        <v>3</v>
      </c>
      <c r="K34" s="13">
        <v>1</v>
      </c>
      <c r="L34" s="13">
        <v>6</v>
      </c>
      <c r="M34" s="13">
        <v>1</v>
      </c>
      <c r="N34" s="13">
        <v>6</v>
      </c>
      <c r="O34" s="13">
        <v>0</v>
      </c>
      <c r="P34" s="13">
        <v>0</v>
      </c>
      <c r="Q34" s="13">
        <v>1</v>
      </c>
      <c r="R34" s="24">
        <f t="shared" si="1"/>
        <v>22</v>
      </c>
      <c r="S34" s="13"/>
      <c r="T34" s="13"/>
      <c r="U34" s="13"/>
      <c r="V34" s="13">
        <v>20</v>
      </c>
      <c r="W34" s="13" t="s">
        <v>673</v>
      </c>
    </row>
    <row r="35" spans="1:42" ht="94.5">
      <c r="A35" s="10" t="s">
        <v>767</v>
      </c>
      <c r="B35" s="10" t="s">
        <v>15</v>
      </c>
      <c r="C35" s="13">
        <v>30</v>
      </c>
      <c r="D35" s="13" t="s">
        <v>768</v>
      </c>
      <c r="E35" s="13" t="s">
        <v>681</v>
      </c>
      <c r="F35" s="13">
        <v>5</v>
      </c>
      <c r="G35" s="13">
        <v>0</v>
      </c>
      <c r="H35" s="13">
        <v>6</v>
      </c>
      <c r="I35" s="13">
        <v>3</v>
      </c>
      <c r="J35" s="13">
        <v>0</v>
      </c>
      <c r="K35" s="13">
        <v>1</v>
      </c>
      <c r="L35" s="62">
        <v>5</v>
      </c>
      <c r="M35" s="62">
        <v>1</v>
      </c>
      <c r="N35" s="62">
        <v>4</v>
      </c>
      <c r="O35" s="62">
        <v>0</v>
      </c>
      <c r="P35" s="62">
        <v>0</v>
      </c>
      <c r="Q35" s="62">
        <v>1</v>
      </c>
      <c r="R35" s="63">
        <f t="shared" si="1"/>
        <v>21</v>
      </c>
      <c r="S35" s="13"/>
      <c r="T35" s="13"/>
      <c r="U35" s="13"/>
      <c r="V35" s="13">
        <v>21</v>
      </c>
      <c r="W35" s="13" t="s">
        <v>673</v>
      </c>
    </row>
    <row r="36" spans="1:42" ht="94.5">
      <c r="A36" s="10" t="s">
        <v>769</v>
      </c>
      <c r="B36" s="10" t="s">
        <v>15</v>
      </c>
      <c r="C36" s="13">
        <v>31</v>
      </c>
      <c r="D36" s="13" t="s">
        <v>770</v>
      </c>
      <c r="E36" s="13" t="s">
        <v>681</v>
      </c>
      <c r="F36" s="13">
        <v>5</v>
      </c>
      <c r="G36" s="13">
        <v>0</v>
      </c>
      <c r="H36" s="13">
        <v>6</v>
      </c>
      <c r="I36" s="13">
        <v>0</v>
      </c>
      <c r="J36" s="13">
        <v>2</v>
      </c>
      <c r="K36" s="13">
        <v>0</v>
      </c>
      <c r="L36" s="62">
        <v>6</v>
      </c>
      <c r="M36" s="62">
        <v>0</v>
      </c>
      <c r="N36" s="62">
        <v>6</v>
      </c>
      <c r="O36" s="62">
        <v>0</v>
      </c>
      <c r="P36" s="62">
        <v>0</v>
      </c>
      <c r="Q36" s="62">
        <v>1</v>
      </c>
      <c r="R36" s="63">
        <f t="shared" si="1"/>
        <v>21</v>
      </c>
      <c r="S36" s="13"/>
      <c r="T36" s="13"/>
      <c r="U36" s="13"/>
      <c r="V36" s="13">
        <v>21</v>
      </c>
      <c r="W36" s="13" t="s">
        <v>673</v>
      </c>
    </row>
    <row r="37" spans="1:42" s="16" customFormat="1" ht="71.25" customHeight="1">
      <c r="A37" s="13" t="s">
        <v>772</v>
      </c>
      <c r="B37" s="10" t="s">
        <v>15</v>
      </c>
      <c r="C37" s="13">
        <v>32</v>
      </c>
      <c r="D37" s="13" t="s">
        <v>113</v>
      </c>
      <c r="E37" s="19" t="s">
        <v>106</v>
      </c>
      <c r="F37" s="13">
        <v>5</v>
      </c>
      <c r="G37" s="13">
        <v>0</v>
      </c>
      <c r="H37" s="13">
        <v>3</v>
      </c>
      <c r="I37" s="13">
        <v>2</v>
      </c>
      <c r="J37" s="13">
        <v>3</v>
      </c>
      <c r="K37" s="13">
        <v>1</v>
      </c>
      <c r="L37" s="62">
        <v>6</v>
      </c>
      <c r="M37" s="62">
        <v>1</v>
      </c>
      <c r="N37" s="62">
        <v>4</v>
      </c>
      <c r="O37" s="62">
        <v>0</v>
      </c>
      <c r="P37" s="62">
        <v>1</v>
      </c>
      <c r="Q37" s="62">
        <v>0</v>
      </c>
      <c r="R37" s="63">
        <f t="shared" si="1"/>
        <v>21</v>
      </c>
      <c r="S37" s="13"/>
      <c r="T37" s="13"/>
      <c r="U37" s="13"/>
      <c r="V37" s="13">
        <v>21</v>
      </c>
      <c r="W37" s="13" t="s">
        <v>112</v>
      </c>
      <c r="X37" s="32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ht="110.25">
      <c r="A38" s="13" t="s">
        <v>771</v>
      </c>
      <c r="B38" s="10" t="s">
        <v>15</v>
      </c>
      <c r="C38" s="13">
        <v>33</v>
      </c>
      <c r="D38" s="13" t="s">
        <v>114</v>
      </c>
      <c r="E38" s="19" t="s">
        <v>106</v>
      </c>
      <c r="F38" s="13">
        <v>5</v>
      </c>
      <c r="G38" s="13">
        <v>0</v>
      </c>
      <c r="H38" s="13">
        <v>3</v>
      </c>
      <c r="I38" s="13">
        <v>2</v>
      </c>
      <c r="J38" s="13">
        <v>3</v>
      </c>
      <c r="K38" s="13">
        <v>1</v>
      </c>
      <c r="L38" s="62">
        <v>6</v>
      </c>
      <c r="M38" s="62">
        <v>1</v>
      </c>
      <c r="N38" s="62">
        <v>4</v>
      </c>
      <c r="O38" s="62">
        <v>0</v>
      </c>
      <c r="P38" s="62">
        <v>1</v>
      </c>
      <c r="Q38" s="62">
        <v>0</v>
      </c>
      <c r="R38" s="63">
        <f t="shared" si="1"/>
        <v>21</v>
      </c>
      <c r="S38" s="13"/>
      <c r="T38" s="13"/>
      <c r="U38" s="13"/>
      <c r="V38" s="13">
        <v>21</v>
      </c>
      <c r="W38" s="13" t="s">
        <v>112</v>
      </c>
    </row>
    <row r="39" spans="1:42" ht="94.5">
      <c r="A39" s="10" t="s">
        <v>824</v>
      </c>
      <c r="B39" s="10" t="s">
        <v>15</v>
      </c>
      <c r="C39" s="13">
        <v>34</v>
      </c>
      <c r="D39" s="13" t="s">
        <v>825</v>
      </c>
      <c r="E39" s="13" t="s">
        <v>806</v>
      </c>
      <c r="F39" s="19">
        <v>5</v>
      </c>
      <c r="G39" s="23" t="s">
        <v>53</v>
      </c>
      <c r="H39" s="19">
        <v>6</v>
      </c>
      <c r="I39" s="19">
        <v>0</v>
      </c>
      <c r="J39" s="19">
        <v>0</v>
      </c>
      <c r="K39" s="19">
        <v>0</v>
      </c>
      <c r="L39" s="19">
        <v>7</v>
      </c>
      <c r="M39" s="19">
        <v>0</v>
      </c>
      <c r="N39" s="19">
        <v>5</v>
      </c>
      <c r="O39" s="19">
        <v>0</v>
      </c>
      <c r="P39" s="19">
        <v>1</v>
      </c>
      <c r="Q39" s="19">
        <v>0</v>
      </c>
      <c r="R39" s="24">
        <f t="shared" si="1"/>
        <v>19</v>
      </c>
      <c r="S39" s="10"/>
      <c r="T39" s="10"/>
      <c r="U39" s="19"/>
      <c r="V39" s="19">
        <v>22</v>
      </c>
      <c r="W39" s="19" t="s">
        <v>826</v>
      </c>
    </row>
    <row r="40" spans="1:42" ht="110.25">
      <c r="A40" s="10" t="s">
        <v>773</v>
      </c>
      <c r="B40" s="10" t="s">
        <v>15</v>
      </c>
      <c r="C40" s="13">
        <v>35</v>
      </c>
      <c r="D40" s="13" t="s">
        <v>111</v>
      </c>
      <c r="E40" s="19" t="s">
        <v>106</v>
      </c>
      <c r="F40" s="19">
        <v>5</v>
      </c>
      <c r="G40" s="23" t="s">
        <v>53</v>
      </c>
      <c r="H40" s="19">
        <v>4</v>
      </c>
      <c r="I40" s="19">
        <v>2</v>
      </c>
      <c r="J40" s="19">
        <v>3</v>
      </c>
      <c r="K40" s="19">
        <v>1</v>
      </c>
      <c r="L40" s="19">
        <v>6</v>
      </c>
      <c r="M40" s="19">
        <v>1</v>
      </c>
      <c r="N40" s="19">
        <v>0</v>
      </c>
      <c r="O40" s="19">
        <v>0</v>
      </c>
      <c r="P40" s="19">
        <v>1</v>
      </c>
      <c r="Q40" s="19">
        <v>0</v>
      </c>
      <c r="R40" s="24">
        <f t="shared" si="1"/>
        <v>18</v>
      </c>
      <c r="S40" s="10"/>
      <c r="T40" s="10"/>
      <c r="U40" s="19"/>
      <c r="V40" s="19">
        <v>23</v>
      </c>
      <c r="W40" s="19" t="s">
        <v>112</v>
      </c>
    </row>
    <row r="41" spans="1:42" ht="78.75">
      <c r="A41" s="13" t="s">
        <v>526</v>
      </c>
      <c r="B41" s="13" t="s">
        <v>15</v>
      </c>
      <c r="C41" s="13">
        <v>36</v>
      </c>
      <c r="D41" s="13" t="s">
        <v>519</v>
      </c>
      <c r="E41" s="13" t="s">
        <v>278</v>
      </c>
      <c r="F41" s="13">
        <v>5</v>
      </c>
      <c r="G41" s="13">
        <v>0</v>
      </c>
      <c r="H41" s="13">
        <v>2</v>
      </c>
      <c r="I41" s="13">
        <v>2</v>
      </c>
      <c r="J41" s="13">
        <v>2</v>
      </c>
      <c r="K41" s="13">
        <v>0</v>
      </c>
      <c r="L41" s="13">
        <v>0</v>
      </c>
      <c r="M41" s="13">
        <v>2</v>
      </c>
      <c r="N41" s="13">
        <v>1</v>
      </c>
      <c r="O41" s="13">
        <v>1</v>
      </c>
      <c r="P41" s="13">
        <v>0</v>
      </c>
      <c r="Q41" s="13">
        <v>1</v>
      </c>
      <c r="R41" s="24">
        <f t="shared" si="1"/>
        <v>11</v>
      </c>
      <c r="S41" s="13"/>
      <c r="T41" s="13"/>
      <c r="U41" s="13"/>
      <c r="V41" s="13">
        <v>24</v>
      </c>
      <c r="W41" s="13" t="s">
        <v>237</v>
      </c>
    </row>
    <row r="42" spans="1:42" ht="78.75">
      <c r="A42" s="13" t="s">
        <v>527</v>
      </c>
      <c r="B42" s="13" t="s">
        <v>15</v>
      </c>
      <c r="C42" s="13">
        <v>37</v>
      </c>
      <c r="D42" s="59" t="s">
        <v>520</v>
      </c>
      <c r="E42" s="13" t="s">
        <v>278</v>
      </c>
      <c r="F42" s="59">
        <v>5</v>
      </c>
      <c r="G42" s="59">
        <v>0</v>
      </c>
      <c r="H42" s="59">
        <v>1</v>
      </c>
      <c r="I42" s="59">
        <v>2</v>
      </c>
      <c r="J42" s="59">
        <v>1</v>
      </c>
      <c r="K42" s="59">
        <v>0</v>
      </c>
      <c r="L42" s="59">
        <v>0</v>
      </c>
      <c r="M42" s="59">
        <v>1</v>
      </c>
      <c r="N42" s="59">
        <v>0</v>
      </c>
      <c r="O42" s="59">
        <v>1</v>
      </c>
      <c r="P42" s="59">
        <v>0</v>
      </c>
      <c r="Q42" s="59">
        <v>2</v>
      </c>
      <c r="R42" s="24">
        <f t="shared" si="1"/>
        <v>8</v>
      </c>
      <c r="S42" s="59"/>
      <c r="T42" s="59"/>
      <c r="U42" s="59"/>
      <c r="V42" s="59">
        <v>25</v>
      </c>
      <c r="W42" s="13" t="s">
        <v>237</v>
      </c>
      <c r="X42" s="31"/>
    </row>
    <row r="43" spans="1:42" s="29" customFormat="1" ht="78.75">
      <c r="A43" s="13" t="s">
        <v>528</v>
      </c>
      <c r="B43" s="13" t="s">
        <v>15</v>
      </c>
      <c r="C43" s="13">
        <v>38</v>
      </c>
      <c r="D43" s="13" t="s">
        <v>521</v>
      </c>
      <c r="E43" s="13" t="s">
        <v>278</v>
      </c>
      <c r="F43" s="13">
        <v>5</v>
      </c>
      <c r="G43" s="13">
        <v>0</v>
      </c>
      <c r="H43" s="13">
        <v>2</v>
      </c>
      <c r="I43" s="13">
        <v>1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1</v>
      </c>
      <c r="P43" s="13">
        <v>0</v>
      </c>
      <c r="Q43" s="13">
        <v>2</v>
      </c>
      <c r="R43" s="24">
        <f t="shared" si="1"/>
        <v>7</v>
      </c>
      <c r="S43" s="13"/>
      <c r="T43" s="13"/>
      <c r="U43" s="13"/>
      <c r="V43" s="13">
        <v>26</v>
      </c>
      <c r="W43" s="13" t="s">
        <v>237</v>
      </c>
      <c r="X43" s="31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30"/>
    </row>
    <row r="44" spans="1:42" s="29" customFormat="1" ht="78.75">
      <c r="A44" s="13" t="s">
        <v>529</v>
      </c>
      <c r="B44" s="13" t="s">
        <v>15</v>
      </c>
      <c r="C44" s="13">
        <v>39</v>
      </c>
      <c r="D44" s="13" t="s">
        <v>522</v>
      </c>
      <c r="E44" s="13" t="s">
        <v>278</v>
      </c>
      <c r="F44" s="13">
        <v>5</v>
      </c>
      <c r="G44" s="13">
        <v>0</v>
      </c>
      <c r="H44" s="13">
        <v>1</v>
      </c>
      <c r="I44" s="13">
        <v>1</v>
      </c>
      <c r="J44" s="13">
        <v>0</v>
      </c>
      <c r="K44" s="13">
        <v>1</v>
      </c>
      <c r="L44" s="13">
        <v>0</v>
      </c>
      <c r="M44" s="13">
        <v>1</v>
      </c>
      <c r="N44" s="13">
        <v>0</v>
      </c>
      <c r="O44" s="13">
        <v>1</v>
      </c>
      <c r="P44" s="13">
        <v>0</v>
      </c>
      <c r="Q44" s="13">
        <v>0</v>
      </c>
      <c r="R44" s="24">
        <f t="shared" si="1"/>
        <v>5</v>
      </c>
      <c r="S44" s="13"/>
      <c r="T44" s="13"/>
      <c r="U44" s="13"/>
      <c r="V44" s="13">
        <v>27</v>
      </c>
      <c r="W44" s="13" t="s">
        <v>237</v>
      </c>
      <c r="X44" s="31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30"/>
    </row>
    <row r="45" spans="1:42" s="29" customFormat="1" ht="78.75">
      <c r="A45" s="13" t="s">
        <v>530</v>
      </c>
      <c r="B45" s="13" t="s">
        <v>15</v>
      </c>
      <c r="C45" s="13">
        <v>40</v>
      </c>
      <c r="D45" s="13" t="s">
        <v>523</v>
      </c>
      <c r="E45" s="13" t="s">
        <v>278</v>
      </c>
      <c r="F45" s="13">
        <v>5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1</v>
      </c>
      <c r="P45" s="13">
        <v>0</v>
      </c>
      <c r="Q45" s="13">
        <v>1</v>
      </c>
      <c r="R45" s="24">
        <f t="shared" si="1"/>
        <v>3</v>
      </c>
      <c r="S45" s="13"/>
      <c r="T45" s="13"/>
      <c r="U45" s="13"/>
      <c r="V45" s="13">
        <v>28</v>
      </c>
      <c r="W45" s="13" t="s">
        <v>237</v>
      </c>
      <c r="X45" s="31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30"/>
    </row>
    <row r="46" spans="1:42" s="16" customFormat="1" ht="91.5" customHeight="1">
      <c r="A46" s="13" t="s">
        <v>531</v>
      </c>
      <c r="B46" s="13" t="s">
        <v>15</v>
      </c>
      <c r="C46" s="13">
        <v>41</v>
      </c>
      <c r="D46" s="13" t="s">
        <v>524</v>
      </c>
      <c r="E46" s="13" t="s">
        <v>278</v>
      </c>
      <c r="F46" s="13">
        <v>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1</v>
      </c>
      <c r="Q46" s="13">
        <v>1</v>
      </c>
      <c r="R46" s="13">
        <f t="shared" si="1"/>
        <v>2</v>
      </c>
      <c r="S46" s="13"/>
      <c r="T46" s="13"/>
      <c r="U46" s="13"/>
      <c r="V46" s="13">
        <v>29</v>
      </c>
      <c r="W46" s="13" t="s">
        <v>237</v>
      </c>
      <c r="X46" s="32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ht="78.75">
      <c r="A47" s="13" t="s">
        <v>532</v>
      </c>
      <c r="B47" s="13" t="s">
        <v>15</v>
      </c>
      <c r="C47" s="13">
        <v>42</v>
      </c>
      <c r="D47" s="81" t="s">
        <v>525</v>
      </c>
      <c r="E47" s="13" t="s">
        <v>278</v>
      </c>
      <c r="F47" s="13">
        <v>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"/>
        <v>0</v>
      </c>
      <c r="S47" s="13"/>
      <c r="T47" s="13"/>
      <c r="U47" s="13"/>
      <c r="V47" s="13">
        <v>30</v>
      </c>
      <c r="W47" s="13" t="s">
        <v>237</v>
      </c>
    </row>
    <row r="48" spans="1:42" ht="15.75">
      <c r="A48" s="27"/>
      <c r="B48" s="27"/>
      <c r="C48" s="27"/>
      <c r="D48" s="27"/>
      <c r="E48" s="42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  <c r="S48" s="27"/>
      <c r="T48" s="27"/>
      <c r="U48" s="27"/>
      <c r="V48" s="27"/>
      <c r="W48" s="27"/>
    </row>
    <row r="49" spans="1:38" ht="15.75">
      <c r="A49" s="27"/>
      <c r="B49" s="27"/>
      <c r="C49" s="27"/>
      <c r="D49" s="27"/>
      <c r="E49" s="42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  <c r="S49" s="27"/>
      <c r="T49" s="27"/>
      <c r="U49" s="27"/>
      <c r="V49" s="27"/>
      <c r="W49" s="27"/>
    </row>
    <row r="50" spans="1:38" ht="15.75">
      <c r="A50" s="27"/>
      <c r="B50" s="27"/>
      <c r="C50" s="27"/>
      <c r="D50" s="27"/>
      <c r="E50" s="42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4"/>
      <c r="S50" s="27"/>
      <c r="T50" s="27"/>
      <c r="U50" s="27"/>
      <c r="V50" s="27"/>
      <c r="W50" s="27"/>
    </row>
    <row r="51" spans="1:38" ht="15.75">
      <c r="A51" s="27"/>
      <c r="B51" s="27"/>
      <c r="C51" s="27"/>
      <c r="D51" s="27"/>
      <c r="E51" s="4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4"/>
      <c r="S51" s="27"/>
      <c r="T51" s="27"/>
      <c r="U51" s="27"/>
      <c r="V51" s="27"/>
      <c r="W51" s="27"/>
    </row>
    <row r="52" spans="1:38" ht="15.75">
      <c r="A52" s="27"/>
      <c r="B52" s="27"/>
      <c r="C52" s="27"/>
      <c r="D52" s="27"/>
      <c r="E52" s="42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4"/>
      <c r="S52" s="27"/>
      <c r="T52" s="27"/>
      <c r="U52" s="27"/>
      <c r="V52" s="27"/>
      <c r="W52" s="27"/>
    </row>
    <row r="53" spans="1:38" ht="15.75">
      <c r="A53" s="27"/>
      <c r="B53" s="27"/>
      <c r="C53" s="27"/>
      <c r="D53" s="27"/>
      <c r="E53" s="42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4"/>
      <c r="S53" s="27"/>
      <c r="T53" s="27"/>
      <c r="U53" s="27"/>
      <c r="V53" s="27"/>
      <c r="W53" s="27"/>
    </row>
    <row r="54" spans="1:38" ht="15.75">
      <c r="A54" s="27"/>
      <c r="B54" s="28"/>
      <c r="C54" s="28"/>
      <c r="D54" s="28"/>
      <c r="E54" s="43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4"/>
      <c r="S54" s="28"/>
      <c r="T54" s="28"/>
      <c r="U54" s="28"/>
      <c r="V54" s="28"/>
      <c r="W54" s="28"/>
      <c r="X54" s="31"/>
    </row>
    <row r="55" spans="1:38" s="29" customFormat="1" ht="15.75">
      <c r="A55" s="27"/>
      <c r="B55" s="27"/>
      <c r="C55" s="27"/>
      <c r="D55" s="27"/>
      <c r="E55" s="42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4"/>
      <c r="S55" s="27"/>
      <c r="T55" s="27"/>
      <c r="U55" s="27"/>
      <c r="V55" s="27"/>
      <c r="W55" s="27"/>
      <c r="X55" s="31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30"/>
    </row>
    <row r="56" spans="1:38" s="29" customFormat="1" ht="15.75">
      <c r="A56" s="27"/>
      <c r="B56" s="27"/>
      <c r="C56" s="27"/>
      <c r="D56" s="27"/>
      <c r="E56" s="42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4"/>
      <c r="S56" s="27"/>
      <c r="T56" s="27"/>
      <c r="U56" s="27"/>
      <c r="V56" s="27"/>
      <c r="W56" s="27"/>
      <c r="X56" s="31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30"/>
    </row>
    <row r="57" spans="1:38" ht="15.75">
      <c r="R57" s="24"/>
    </row>
  </sheetData>
  <sortState ref="A6:W47">
    <sortCondition descending="1" ref="R6:R47"/>
  </sortState>
  <mergeCells count="5">
    <mergeCell ref="A1:T1"/>
    <mergeCell ref="A2:R2"/>
    <mergeCell ref="A3:R3"/>
    <mergeCell ref="A4:E4"/>
    <mergeCell ref="R4:U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57"/>
  <sheetViews>
    <sheetView topLeftCell="A19" workbookViewId="0">
      <selection activeCell="V47" sqref="V47"/>
    </sheetView>
  </sheetViews>
  <sheetFormatPr defaultRowHeight="15"/>
  <cols>
    <col min="1" max="1" width="12.28515625" style="14" customWidth="1"/>
    <col min="2" max="2" width="13.140625" style="14" customWidth="1"/>
    <col min="3" max="3" width="5.5703125" style="14" customWidth="1"/>
    <col min="4" max="4" width="16.140625" style="14" customWidth="1"/>
    <col min="5" max="5" width="34" style="44" customWidth="1"/>
    <col min="6" max="6" width="7.85546875" style="14" customWidth="1"/>
    <col min="7" max="19" width="14.5703125" style="14" customWidth="1"/>
    <col min="20" max="20" width="11.140625" style="14" customWidth="1"/>
    <col min="21" max="21" width="14.5703125" style="14" customWidth="1"/>
    <col min="22" max="22" width="11.42578125" style="14" customWidth="1"/>
    <col min="23" max="23" width="32.7109375" style="14" customWidth="1"/>
    <col min="24" max="16384" width="9.140625" style="7"/>
  </cols>
  <sheetData>
    <row r="1" spans="1:42" s="8" customFormat="1" ht="15.75" customHeight="1">
      <c r="A1" s="72" t="s">
        <v>16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35"/>
      <c r="V1" s="35"/>
      <c r="W1" s="3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42" s="8" customFormat="1" ht="15.75" customHeight="1">
      <c r="A2" s="72" t="s">
        <v>17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5"/>
      <c r="T2" s="35"/>
      <c r="U2" s="35"/>
      <c r="V2" s="35"/>
      <c r="W2" s="3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42" s="8" customFormat="1" ht="36" customHeight="1">
      <c r="A3" s="72" t="s">
        <v>18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35"/>
      <c r="T3" s="35"/>
      <c r="U3" s="35"/>
      <c r="V3" s="35"/>
      <c r="W3" s="3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42" s="8" customFormat="1" ht="15.75" customHeight="1">
      <c r="A4" s="74" t="s">
        <v>41</v>
      </c>
      <c r="B4" s="74"/>
      <c r="C4" s="74"/>
      <c r="D4" s="74"/>
      <c r="E4" s="74"/>
      <c r="F4" s="36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75"/>
      <c r="S4" s="75"/>
      <c r="T4" s="75"/>
      <c r="U4" s="75"/>
      <c r="V4" s="36"/>
      <c r="W4" s="36"/>
      <c r="X4" s="1"/>
      <c r="Y4" s="1"/>
      <c r="Z4" s="1"/>
      <c r="AA4" s="1"/>
      <c r="AB4" s="1"/>
      <c r="AC4" s="1"/>
      <c r="AD4" s="1"/>
      <c r="AE4" s="1"/>
      <c r="AF4" s="2"/>
      <c r="AG4" s="1"/>
      <c r="AH4" s="5"/>
      <c r="AI4" s="4"/>
      <c r="AJ4" s="6"/>
      <c r="AK4" s="3"/>
    </row>
    <row r="5" spans="1:42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30</v>
      </c>
      <c r="H5" s="17" t="s">
        <v>31</v>
      </c>
      <c r="I5" s="21" t="s">
        <v>32</v>
      </c>
      <c r="J5" s="21" t="s">
        <v>33</v>
      </c>
      <c r="K5" s="21" t="s">
        <v>34</v>
      </c>
      <c r="L5" s="21" t="s">
        <v>35</v>
      </c>
      <c r="M5" s="21" t="s">
        <v>36</v>
      </c>
      <c r="N5" s="21" t="s">
        <v>37</v>
      </c>
      <c r="O5" s="21" t="s">
        <v>38</v>
      </c>
      <c r="P5" s="21" t="s">
        <v>39</v>
      </c>
      <c r="Q5" s="21" t="s">
        <v>40</v>
      </c>
      <c r="R5" s="20" t="s">
        <v>3</v>
      </c>
      <c r="S5" s="21" t="s">
        <v>4</v>
      </c>
      <c r="T5" s="22" t="s">
        <v>5</v>
      </c>
      <c r="U5" s="21" t="s">
        <v>6</v>
      </c>
      <c r="V5" s="17" t="s">
        <v>7</v>
      </c>
      <c r="W5" s="18" t="s">
        <v>8</v>
      </c>
    </row>
    <row r="6" spans="1:42" s="16" customFormat="1" ht="63.75" customHeight="1">
      <c r="A6" s="13" t="s">
        <v>90</v>
      </c>
      <c r="B6" s="13" t="s">
        <v>15</v>
      </c>
      <c r="C6" s="13">
        <v>1</v>
      </c>
      <c r="D6" s="13" t="s">
        <v>510</v>
      </c>
      <c r="E6" s="13" t="s">
        <v>278</v>
      </c>
      <c r="F6" s="13">
        <v>6</v>
      </c>
      <c r="G6" s="13">
        <v>1</v>
      </c>
      <c r="H6" s="13">
        <v>6</v>
      </c>
      <c r="I6" s="13">
        <v>4</v>
      </c>
      <c r="J6" s="13">
        <v>7</v>
      </c>
      <c r="K6" s="13">
        <v>2</v>
      </c>
      <c r="L6" s="13">
        <v>8</v>
      </c>
      <c r="M6" s="13">
        <v>6</v>
      </c>
      <c r="N6" s="13">
        <v>6</v>
      </c>
      <c r="O6" s="13">
        <v>2</v>
      </c>
      <c r="P6" s="13">
        <v>2</v>
      </c>
      <c r="Q6" s="13">
        <v>1</v>
      </c>
      <c r="R6" s="24">
        <f t="shared" ref="R6:R39" si="0">G6+H6+I6+J6+K6+L6+M6+N6+O6+P6+Q6</f>
        <v>45</v>
      </c>
      <c r="S6" s="13"/>
      <c r="T6" s="13"/>
      <c r="U6" s="13"/>
      <c r="V6" s="13">
        <v>1</v>
      </c>
      <c r="W6" s="13" t="s">
        <v>246</v>
      </c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s="16" customFormat="1" ht="58.5" customHeight="1">
      <c r="A7" s="13" t="s">
        <v>546</v>
      </c>
      <c r="B7" s="13" t="s">
        <v>15</v>
      </c>
      <c r="C7" s="13">
        <v>2</v>
      </c>
      <c r="D7" s="13" t="s">
        <v>511</v>
      </c>
      <c r="E7" s="13" t="s">
        <v>278</v>
      </c>
      <c r="F7" s="13">
        <v>6</v>
      </c>
      <c r="G7" s="13">
        <v>1</v>
      </c>
      <c r="H7" s="13">
        <v>6</v>
      </c>
      <c r="I7" s="13">
        <v>5</v>
      </c>
      <c r="J7" s="13">
        <v>7</v>
      </c>
      <c r="K7" s="13">
        <v>0</v>
      </c>
      <c r="L7" s="13">
        <v>8</v>
      </c>
      <c r="M7" s="13">
        <v>6</v>
      </c>
      <c r="N7" s="13">
        <v>6</v>
      </c>
      <c r="O7" s="13">
        <v>0</v>
      </c>
      <c r="P7" s="13">
        <v>3</v>
      </c>
      <c r="Q7" s="13">
        <v>1</v>
      </c>
      <c r="R7" s="24">
        <f t="shared" si="0"/>
        <v>43</v>
      </c>
      <c r="S7" s="13"/>
      <c r="T7" s="13"/>
      <c r="U7" s="13"/>
      <c r="V7" s="13">
        <v>2</v>
      </c>
      <c r="W7" s="13" t="s">
        <v>246</v>
      </c>
      <c r="X7" s="32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s="16" customFormat="1" ht="64.5" customHeight="1">
      <c r="A8" s="13" t="s">
        <v>547</v>
      </c>
      <c r="B8" s="13" t="s">
        <v>15</v>
      </c>
      <c r="C8" s="13">
        <v>3</v>
      </c>
      <c r="D8" s="13" t="s">
        <v>512</v>
      </c>
      <c r="E8" s="13" t="s">
        <v>278</v>
      </c>
      <c r="F8" s="13">
        <v>6</v>
      </c>
      <c r="G8" s="13">
        <v>1</v>
      </c>
      <c r="H8" s="13">
        <v>6</v>
      </c>
      <c r="I8" s="13">
        <v>5</v>
      </c>
      <c r="J8" s="13">
        <v>7</v>
      </c>
      <c r="K8" s="13">
        <v>0</v>
      </c>
      <c r="L8" s="13">
        <v>8</v>
      </c>
      <c r="M8" s="13">
        <v>6</v>
      </c>
      <c r="N8" s="13">
        <v>6</v>
      </c>
      <c r="O8" s="13">
        <v>0</v>
      </c>
      <c r="P8" s="13">
        <v>3</v>
      </c>
      <c r="Q8" s="13">
        <v>1</v>
      </c>
      <c r="R8" s="24">
        <f t="shared" si="0"/>
        <v>43</v>
      </c>
      <c r="S8" s="13"/>
      <c r="T8" s="13"/>
      <c r="U8" s="13"/>
      <c r="V8" s="13">
        <v>2</v>
      </c>
      <c r="W8" s="13" t="s">
        <v>246</v>
      </c>
      <c r="X8" s="32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ht="78.75">
      <c r="A9" s="13" t="s">
        <v>548</v>
      </c>
      <c r="B9" s="13" t="s">
        <v>15</v>
      </c>
      <c r="C9" s="13">
        <v>4</v>
      </c>
      <c r="D9" s="13" t="s">
        <v>513</v>
      </c>
      <c r="E9" s="13" t="s">
        <v>278</v>
      </c>
      <c r="F9" s="13">
        <v>6</v>
      </c>
      <c r="G9" s="13">
        <v>1</v>
      </c>
      <c r="H9" s="13">
        <v>6</v>
      </c>
      <c r="I9" s="13">
        <v>3</v>
      </c>
      <c r="J9" s="13">
        <v>7</v>
      </c>
      <c r="K9" s="13">
        <v>1</v>
      </c>
      <c r="L9" s="13">
        <v>8</v>
      </c>
      <c r="M9" s="13">
        <v>6</v>
      </c>
      <c r="N9" s="13">
        <v>6</v>
      </c>
      <c r="O9" s="13">
        <v>0</v>
      </c>
      <c r="P9" s="13">
        <v>3</v>
      </c>
      <c r="Q9" s="13">
        <v>1</v>
      </c>
      <c r="R9" s="24">
        <f t="shared" si="0"/>
        <v>42</v>
      </c>
      <c r="S9" s="13"/>
      <c r="T9" s="13"/>
      <c r="U9" s="13"/>
      <c r="V9" s="13">
        <v>3</v>
      </c>
      <c r="W9" s="13" t="s">
        <v>246</v>
      </c>
    </row>
    <row r="10" spans="1:42" ht="78.75">
      <c r="A10" s="10" t="s">
        <v>545</v>
      </c>
      <c r="B10" s="13" t="s">
        <v>15</v>
      </c>
      <c r="C10" s="13">
        <v>5</v>
      </c>
      <c r="D10" s="13" t="s">
        <v>326</v>
      </c>
      <c r="E10" s="13" t="s">
        <v>343</v>
      </c>
      <c r="F10" s="13">
        <v>6</v>
      </c>
      <c r="G10" s="13">
        <v>0</v>
      </c>
      <c r="H10" s="13">
        <v>4</v>
      </c>
      <c r="I10" s="13">
        <v>5</v>
      </c>
      <c r="J10" s="13">
        <v>5</v>
      </c>
      <c r="K10" s="13">
        <v>1</v>
      </c>
      <c r="L10" s="13">
        <v>7</v>
      </c>
      <c r="M10" s="13">
        <v>7</v>
      </c>
      <c r="N10" s="13">
        <v>6</v>
      </c>
      <c r="O10" s="13">
        <v>0</v>
      </c>
      <c r="P10" s="13">
        <v>3</v>
      </c>
      <c r="Q10" s="13">
        <v>0</v>
      </c>
      <c r="R10" s="24">
        <f t="shared" si="0"/>
        <v>38</v>
      </c>
      <c r="S10" s="13"/>
      <c r="T10" s="13"/>
      <c r="U10" s="13"/>
      <c r="V10" s="13">
        <v>4</v>
      </c>
      <c r="W10" s="13" t="s">
        <v>288</v>
      </c>
    </row>
    <row r="11" spans="1:42" ht="78.75">
      <c r="A11" s="13" t="s">
        <v>549</v>
      </c>
      <c r="B11" s="13" t="s">
        <v>15</v>
      </c>
      <c r="C11" s="13">
        <v>6</v>
      </c>
      <c r="D11" s="13" t="s">
        <v>514</v>
      </c>
      <c r="E11" s="13" t="s">
        <v>278</v>
      </c>
      <c r="F11" s="13">
        <v>6</v>
      </c>
      <c r="G11" s="13">
        <v>1</v>
      </c>
      <c r="H11" s="13">
        <v>6</v>
      </c>
      <c r="I11" s="13">
        <v>5</v>
      </c>
      <c r="J11" s="13">
        <v>7</v>
      </c>
      <c r="K11" s="13">
        <v>0</v>
      </c>
      <c r="L11" s="13">
        <v>5</v>
      </c>
      <c r="M11" s="13">
        <v>2</v>
      </c>
      <c r="N11" s="13">
        <v>6</v>
      </c>
      <c r="O11" s="13">
        <v>0</v>
      </c>
      <c r="P11" s="13">
        <v>3</v>
      </c>
      <c r="Q11" s="13">
        <v>2</v>
      </c>
      <c r="R11" s="24">
        <f t="shared" si="0"/>
        <v>37</v>
      </c>
      <c r="S11" s="13"/>
      <c r="T11" s="13"/>
      <c r="U11" s="13"/>
      <c r="V11" s="13">
        <v>5</v>
      </c>
      <c r="W11" s="13" t="s">
        <v>246</v>
      </c>
    </row>
    <row r="12" spans="1:42" s="16" customFormat="1" ht="62.25" customHeight="1">
      <c r="A12" s="13" t="s">
        <v>731</v>
      </c>
      <c r="B12" s="13" t="s">
        <v>15</v>
      </c>
      <c r="C12" s="13">
        <v>7</v>
      </c>
      <c r="D12" s="13" t="s">
        <v>732</v>
      </c>
      <c r="E12" s="13" t="s">
        <v>681</v>
      </c>
      <c r="F12" s="13">
        <v>6</v>
      </c>
      <c r="G12" s="13">
        <v>0</v>
      </c>
      <c r="H12" s="13">
        <v>2</v>
      </c>
      <c r="I12" s="13">
        <v>3</v>
      </c>
      <c r="J12" s="13">
        <v>4</v>
      </c>
      <c r="K12" s="13">
        <v>5</v>
      </c>
      <c r="L12" s="13">
        <v>7</v>
      </c>
      <c r="M12" s="13">
        <v>7</v>
      </c>
      <c r="N12" s="13">
        <v>6</v>
      </c>
      <c r="O12" s="13">
        <v>0</v>
      </c>
      <c r="P12" s="13">
        <v>3</v>
      </c>
      <c r="Q12" s="13">
        <v>0</v>
      </c>
      <c r="R12" s="24">
        <f t="shared" si="0"/>
        <v>37</v>
      </c>
      <c r="S12" s="13"/>
      <c r="T12" s="13"/>
      <c r="U12" s="13"/>
      <c r="V12" s="13">
        <v>5</v>
      </c>
      <c r="W12" s="13" t="s">
        <v>669</v>
      </c>
      <c r="X12" s="32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s="16" customFormat="1" ht="78.75">
      <c r="A13" s="10" t="s">
        <v>544</v>
      </c>
      <c r="B13" s="13" t="s">
        <v>15</v>
      </c>
      <c r="C13" s="13">
        <v>8</v>
      </c>
      <c r="D13" s="13" t="s">
        <v>325</v>
      </c>
      <c r="E13" s="13" t="s">
        <v>343</v>
      </c>
      <c r="F13" s="13">
        <v>6</v>
      </c>
      <c r="G13" s="13">
        <v>1</v>
      </c>
      <c r="H13" s="13">
        <v>5</v>
      </c>
      <c r="I13" s="13">
        <v>3</v>
      </c>
      <c r="J13" s="13">
        <v>4</v>
      </c>
      <c r="K13" s="13">
        <v>1</v>
      </c>
      <c r="L13" s="13">
        <v>7</v>
      </c>
      <c r="M13" s="13">
        <v>7</v>
      </c>
      <c r="N13" s="13">
        <v>6</v>
      </c>
      <c r="O13" s="13">
        <v>0</v>
      </c>
      <c r="P13" s="13">
        <v>2</v>
      </c>
      <c r="Q13" s="13">
        <v>0</v>
      </c>
      <c r="R13" s="24">
        <f t="shared" ref="R13" si="1">G13+H13+I13+J13+K13+L13+M13+N13+O13+P13+Q13</f>
        <v>36</v>
      </c>
      <c r="S13" s="13"/>
      <c r="T13" s="13"/>
      <c r="U13" s="13"/>
      <c r="V13" s="13">
        <v>6</v>
      </c>
      <c r="W13" s="13" t="s">
        <v>288</v>
      </c>
      <c r="X13" s="32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ht="78.75">
      <c r="A14" s="10" t="s">
        <v>79</v>
      </c>
      <c r="B14" s="10" t="s">
        <v>15</v>
      </c>
      <c r="C14" s="13">
        <v>9</v>
      </c>
      <c r="D14" s="13" t="s">
        <v>80</v>
      </c>
      <c r="E14" s="19" t="s">
        <v>103</v>
      </c>
      <c r="F14" s="19">
        <v>6</v>
      </c>
      <c r="G14" s="23" t="s">
        <v>67</v>
      </c>
      <c r="H14" s="19">
        <v>5</v>
      </c>
      <c r="I14" s="19">
        <v>0</v>
      </c>
      <c r="J14" s="19">
        <v>6</v>
      </c>
      <c r="K14" s="19">
        <v>2</v>
      </c>
      <c r="L14" s="19">
        <v>7</v>
      </c>
      <c r="M14" s="19">
        <v>7</v>
      </c>
      <c r="N14" s="19">
        <v>5</v>
      </c>
      <c r="O14" s="19">
        <v>0</v>
      </c>
      <c r="P14" s="19">
        <v>3</v>
      </c>
      <c r="Q14" s="19">
        <v>0</v>
      </c>
      <c r="R14" s="24">
        <f t="shared" si="0"/>
        <v>36</v>
      </c>
      <c r="S14" s="10"/>
      <c r="T14" s="10"/>
      <c r="U14" s="19"/>
      <c r="V14" s="19">
        <v>6</v>
      </c>
      <c r="W14" s="19" t="s">
        <v>81</v>
      </c>
    </row>
    <row r="15" spans="1:42" ht="94.5">
      <c r="A15" s="13" t="s">
        <v>119</v>
      </c>
      <c r="B15" s="13" t="s">
        <v>15</v>
      </c>
      <c r="C15" s="13">
        <v>10</v>
      </c>
      <c r="D15" s="13" t="s">
        <v>733</v>
      </c>
      <c r="E15" s="13" t="s">
        <v>681</v>
      </c>
      <c r="F15" s="13">
        <v>6</v>
      </c>
      <c r="G15" s="13">
        <v>0</v>
      </c>
      <c r="H15" s="62">
        <v>5</v>
      </c>
      <c r="I15" s="62">
        <v>2</v>
      </c>
      <c r="J15" s="62">
        <v>5</v>
      </c>
      <c r="K15" s="62">
        <v>1</v>
      </c>
      <c r="L15" s="62">
        <v>6</v>
      </c>
      <c r="M15" s="62">
        <v>7</v>
      </c>
      <c r="N15" s="62">
        <v>6</v>
      </c>
      <c r="O15" s="62">
        <v>0</v>
      </c>
      <c r="P15" s="62">
        <v>3</v>
      </c>
      <c r="Q15" s="62">
        <v>0</v>
      </c>
      <c r="R15" s="63">
        <f t="shared" si="0"/>
        <v>35</v>
      </c>
      <c r="S15" s="13"/>
      <c r="T15" s="13"/>
      <c r="U15" s="13"/>
      <c r="V15" s="13">
        <v>7</v>
      </c>
      <c r="W15" s="13" t="s">
        <v>669</v>
      </c>
    </row>
    <row r="16" spans="1:42" s="16" customFormat="1" ht="63.75" customHeight="1">
      <c r="A16" s="10" t="s">
        <v>329</v>
      </c>
      <c r="B16" s="13" t="s">
        <v>15</v>
      </c>
      <c r="C16" s="13">
        <v>11</v>
      </c>
      <c r="D16" s="13" t="s">
        <v>330</v>
      </c>
      <c r="E16" s="13" t="s">
        <v>343</v>
      </c>
      <c r="F16" s="13">
        <v>6</v>
      </c>
      <c r="G16" s="13">
        <v>0</v>
      </c>
      <c r="H16" s="62">
        <v>6</v>
      </c>
      <c r="I16" s="62">
        <v>1</v>
      </c>
      <c r="J16" s="62">
        <v>5</v>
      </c>
      <c r="K16" s="62">
        <v>1</v>
      </c>
      <c r="L16" s="62">
        <v>6</v>
      </c>
      <c r="M16" s="62">
        <v>7</v>
      </c>
      <c r="N16" s="62">
        <v>6</v>
      </c>
      <c r="O16" s="62">
        <v>0</v>
      </c>
      <c r="P16" s="62">
        <v>3</v>
      </c>
      <c r="Q16" s="62">
        <v>0</v>
      </c>
      <c r="R16" s="63">
        <f t="shared" si="0"/>
        <v>35</v>
      </c>
      <c r="S16" s="13"/>
      <c r="T16" s="13"/>
      <c r="U16" s="13"/>
      <c r="V16" s="13">
        <v>7</v>
      </c>
      <c r="W16" s="13" t="s">
        <v>288</v>
      </c>
      <c r="X16" s="32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</row>
    <row r="17" spans="1:42" ht="78.75">
      <c r="A17" s="10" t="s">
        <v>331</v>
      </c>
      <c r="B17" s="13" t="s">
        <v>15</v>
      </c>
      <c r="C17" s="13">
        <v>12</v>
      </c>
      <c r="D17" s="13" t="s">
        <v>332</v>
      </c>
      <c r="E17" s="13" t="s">
        <v>343</v>
      </c>
      <c r="F17" s="13">
        <v>6</v>
      </c>
      <c r="G17" s="13">
        <v>0</v>
      </c>
      <c r="H17" s="62">
        <v>6</v>
      </c>
      <c r="I17" s="62">
        <v>5</v>
      </c>
      <c r="J17" s="62">
        <v>4</v>
      </c>
      <c r="K17" s="62">
        <v>4</v>
      </c>
      <c r="L17" s="62">
        <v>5</v>
      </c>
      <c r="M17" s="62">
        <v>5</v>
      </c>
      <c r="N17" s="62">
        <v>6</v>
      </c>
      <c r="O17" s="62">
        <v>0</v>
      </c>
      <c r="P17" s="62">
        <v>0</v>
      </c>
      <c r="Q17" s="62">
        <v>0</v>
      </c>
      <c r="R17" s="63">
        <f t="shared" si="0"/>
        <v>35</v>
      </c>
      <c r="S17" s="13"/>
      <c r="T17" s="13"/>
      <c r="U17" s="13"/>
      <c r="V17" s="13">
        <v>7</v>
      </c>
      <c r="W17" s="13" t="s">
        <v>288</v>
      </c>
    </row>
    <row r="18" spans="1:42" s="16" customFormat="1" ht="63.75" customHeight="1">
      <c r="A18" s="10" t="s">
        <v>749</v>
      </c>
      <c r="B18" s="10" t="s">
        <v>15</v>
      </c>
      <c r="C18" s="13">
        <v>13</v>
      </c>
      <c r="D18" s="13" t="s">
        <v>91</v>
      </c>
      <c r="E18" s="19" t="s">
        <v>99</v>
      </c>
      <c r="F18" s="19">
        <v>6</v>
      </c>
      <c r="G18" s="23" t="s">
        <v>53</v>
      </c>
      <c r="H18" s="64">
        <v>2</v>
      </c>
      <c r="I18" s="64">
        <v>5</v>
      </c>
      <c r="J18" s="64">
        <v>6</v>
      </c>
      <c r="K18" s="64">
        <v>0</v>
      </c>
      <c r="L18" s="64">
        <v>6</v>
      </c>
      <c r="M18" s="64">
        <v>7</v>
      </c>
      <c r="N18" s="64">
        <v>6</v>
      </c>
      <c r="O18" s="64">
        <v>0</v>
      </c>
      <c r="P18" s="64">
        <v>2</v>
      </c>
      <c r="Q18" s="64">
        <v>1</v>
      </c>
      <c r="R18" s="63">
        <f t="shared" si="0"/>
        <v>35</v>
      </c>
      <c r="S18" s="10"/>
      <c r="T18" s="10"/>
      <c r="U18" s="19"/>
      <c r="V18" s="19">
        <v>7</v>
      </c>
      <c r="W18" s="19" t="s">
        <v>92</v>
      </c>
      <c r="X18" s="32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ht="94.5">
      <c r="A19" s="10" t="s">
        <v>205</v>
      </c>
      <c r="B19" s="10" t="s">
        <v>15</v>
      </c>
      <c r="C19" s="13">
        <v>14</v>
      </c>
      <c r="D19" s="13" t="s">
        <v>206</v>
      </c>
      <c r="E19" s="13" t="s">
        <v>201</v>
      </c>
      <c r="F19" s="19">
        <v>6</v>
      </c>
      <c r="G19" s="23" t="s">
        <v>53</v>
      </c>
      <c r="H19" s="19">
        <v>2</v>
      </c>
      <c r="I19" s="19">
        <v>4</v>
      </c>
      <c r="J19" s="19">
        <v>5</v>
      </c>
      <c r="K19" s="19">
        <v>1</v>
      </c>
      <c r="L19" s="19">
        <v>5</v>
      </c>
      <c r="M19" s="19">
        <v>7</v>
      </c>
      <c r="N19" s="19">
        <v>6</v>
      </c>
      <c r="O19" s="19">
        <v>0</v>
      </c>
      <c r="P19" s="19">
        <v>3</v>
      </c>
      <c r="Q19" s="19">
        <v>1</v>
      </c>
      <c r="R19" s="24">
        <f t="shared" si="0"/>
        <v>34</v>
      </c>
      <c r="S19" s="10"/>
      <c r="T19" s="10"/>
      <c r="U19" s="19"/>
      <c r="V19" s="19">
        <v>8</v>
      </c>
      <c r="W19" s="19" t="s">
        <v>202</v>
      </c>
    </row>
    <row r="20" spans="1:42" ht="78.75">
      <c r="A20" s="13" t="s">
        <v>550</v>
      </c>
      <c r="B20" s="13" t="s">
        <v>15</v>
      </c>
      <c r="C20" s="13">
        <v>15</v>
      </c>
      <c r="D20" s="13" t="s">
        <v>515</v>
      </c>
      <c r="E20" s="13" t="s">
        <v>278</v>
      </c>
      <c r="F20" s="13">
        <v>6</v>
      </c>
      <c r="G20" s="13">
        <v>1</v>
      </c>
      <c r="H20" s="13">
        <v>5</v>
      </c>
      <c r="I20" s="13">
        <v>5</v>
      </c>
      <c r="J20" s="13">
        <v>5</v>
      </c>
      <c r="K20" s="13">
        <v>4</v>
      </c>
      <c r="L20" s="13">
        <v>6</v>
      </c>
      <c r="M20" s="13">
        <v>4</v>
      </c>
      <c r="N20" s="13">
        <v>1</v>
      </c>
      <c r="O20" s="13">
        <v>2</v>
      </c>
      <c r="P20" s="13">
        <v>1</v>
      </c>
      <c r="Q20" s="13">
        <v>0</v>
      </c>
      <c r="R20" s="24">
        <f t="shared" si="0"/>
        <v>34</v>
      </c>
      <c r="S20" s="13"/>
      <c r="T20" s="13"/>
      <c r="U20" s="13"/>
      <c r="V20" s="13">
        <v>8</v>
      </c>
      <c r="W20" s="13" t="s">
        <v>235</v>
      </c>
    </row>
    <row r="21" spans="1:42" ht="78.75">
      <c r="A21" s="10" t="s">
        <v>541</v>
      </c>
      <c r="B21" s="13" t="s">
        <v>15</v>
      </c>
      <c r="C21" s="13">
        <v>16</v>
      </c>
      <c r="D21" s="13" t="s">
        <v>322</v>
      </c>
      <c r="E21" s="13" t="s">
        <v>343</v>
      </c>
      <c r="F21" s="13">
        <v>6</v>
      </c>
      <c r="G21" s="13">
        <v>0</v>
      </c>
      <c r="H21" s="13">
        <v>6</v>
      </c>
      <c r="I21" s="13">
        <v>4</v>
      </c>
      <c r="J21" s="13">
        <v>3</v>
      </c>
      <c r="K21" s="13">
        <v>1</v>
      </c>
      <c r="L21" s="13">
        <v>7</v>
      </c>
      <c r="M21" s="13">
        <v>4</v>
      </c>
      <c r="N21" s="13">
        <v>5</v>
      </c>
      <c r="O21" s="13">
        <v>0</v>
      </c>
      <c r="P21" s="13">
        <v>3</v>
      </c>
      <c r="Q21" s="13">
        <v>0</v>
      </c>
      <c r="R21" s="24">
        <f t="shared" si="0"/>
        <v>33</v>
      </c>
      <c r="S21" s="13"/>
      <c r="T21" s="13"/>
      <c r="U21" s="13"/>
      <c r="V21" s="13">
        <v>9</v>
      </c>
      <c r="W21" s="13" t="s">
        <v>303</v>
      </c>
    </row>
    <row r="22" spans="1:42" ht="78.75">
      <c r="A22" s="10" t="s">
        <v>327</v>
      </c>
      <c r="B22" s="13" t="s">
        <v>15</v>
      </c>
      <c r="C22" s="13">
        <v>17</v>
      </c>
      <c r="D22" s="13" t="s">
        <v>328</v>
      </c>
      <c r="E22" s="13" t="s">
        <v>343</v>
      </c>
      <c r="F22" s="13">
        <v>6</v>
      </c>
      <c r="G22" s="13">
        <v>0</v>
      </c>
      <c r="H22" s="13">
        <v>2</v>
      </c>
      <c r="I22" s="13">
        <v>3</v>
      </c>
      <c r="J22" s="13">
        <v>5</v>
      </c>
      <c r="K22" s="13">
        <v>1</v>
      </c>
      <c r="L22" s="13">
        <v>6</v>
      </c>
      <c r="M22" s="13">
        <v>7</v>
      </c>
      <c r="N22" s="13">
        <v>6</v>
      </c>
      <c r="O22" s="13">
        <v>0</v>
      </c>
      <c r="P22" s="13">
        <v>3</v>
      </c>
      <c r="Q22" s="13">
        <v>0</v>
      </c>
      <c r="R22" s="24">
        <f t="shared" si="0"/>
        <v>33</v>
      </c>
      <c r="S22" s="13"/>
      <c r="T22" s="13"/>
      <c r="U22" s="13"/>
      <c r="V22" s="13">
        <v>9</v>
      </c>
      <c r="W22" s="13" t="s">
        <v>288</v>
      </c>
    </row>
    <row r="23" spans="1:42" s="29" customFormat="1" ht="78.75">
      <c r="A23" s="10" t="s">
        <v>543</v>
      </c>
      <c r="B23" s="13" t="s">
        <v>15</v>
      </c>
      <c r="C23" s="13">
        <v>18</v>
      </c>
      <c r="D23" s="13" t="s">
        <v>324</v>
      </c>
      <c r="E23" s="13" t="s">
        <v>343</v>
      </c>
      <c r="F23" s="13">
        <v>6</v>
      </c>
      <c r="G23" s="13">
        <v>1</v>
      </c>
      <c r="H23" s="13">
        <v>5</v>
      </c>
      <c r="I23" s="13">
        <v>1</v>
      </c>
      <c r="J23" s="13">
        <v>3</v>
      </c>
      <c r="K23" s="13">
        <v>2</v>
      </c>
      <c r="L23" s="13">
        <v>6</v>
      </c>
      <c r="M23" s="13">
        <v>7</v>
      </c>
      <c r="N23" s="13">
        <v>5</v>
      </c>
      <c r="O23" s="13">
        <v>0</v>
      </c>
      <c r="P23" s="13">
        <v>2</v>
      </c>
      <c r="Q23" s="13">
        <v>0</v>
      </c>
      <c r="R23" s="24">
        <f t="shared" si="0"/>
        <v>32</v>
      </c>
      <c r="S23" s="13"/>
      <c r="T23" s="13"/>
      <c r="U23" s="13"/>
      <c r="V23" s="13">
        <v>10</v>
      </c>
      <c r="W23" s="13" t="s">
        <v>303</v>
      </c>
      <c r="X23" s="31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30"/>
    </row>
    <row r="24" spans="1:42" s="16" customFormat="1" ht="59.25" customHeight="1">
      <c r="A24" s="13" t="s">
        <v>734</v>
      </c>
      <c r="B24" s="13" t="s">
        <v>15</v>
      </c>
      <c r="C24" s="13">
        <v>19</v>
      </c>
      <c r="D24" s="13" t="s">
        <v>735</v>
      </c>
      <c r="E24" s="13" t="s">
        <v>681</v>
      </c>
      <c r="F24" s="13">
        <v>6</v>
      </c>
      <c r="G24" s="13">
        <v>0</v>
      </c>
      <c r="H24" s="13">
        <v>6</v>
      </c>
      <c r="I24" s="13">
        <v>3</v>
      </c>
      <c r="J24" s="13">
        <v>3</v>
      </c>
      <c r="K24" s="13">
        <v>1</v>
      </c>
      <c r="L24" s="13">
        <v>7</v>
      </c>
      <c r="M24" s="13">
        <v>5</v>
      </c>
      <c r="N24" s="13">
        <v>5</v>
      </c>
      <c r="O24" s="13">
        <v>0</v>
      </c>
      <c r="P24" s="13">
        <v>2</v>
      </c>
      <c r="Q24" s="13">
        <v>0</v>
      </c>
      <c r="R24" s="24">
        <f t="shared" si="0"/>
        <v>32</v>
      </c>
      <c r="S24" s="13"/>
      <c r="T24" s="13"/>
      <c r="U24" s="13"/>
      <c r="V24" s="13">
        <v>10</v>
      </c>
      <c r="W24" s="13" t="s">
        <v>669</v>
      </c>
      <c r="X24" s="32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ht="110.25">
      <c r="A25" s="13" t="s">
        <v>747</v>
      </c>
      <c r="B25" s="58" t="s">
        <v>15</v>
      </c>
      <c r="C25" s="13">
        <v>20</v>
      </c>
      <c r="D25" s="59" t="s">
        <v>120</v>
      </c>
      <c r="E25" s="19" t="s">
        <v>106</v>
      </c>
      <c r="F25" s="59">
        <v>6</v>
      </c>
      <c r="G25" s="59">
        <v>0</v>
      </c>
      <c r="H25" s="59">
        <v>4</v>
      </c>
      <c r="I25" s="59">
        <v>3</v>
      </c>
      <c r="J25" s="59">
        <v>3</v>
      </c>
      <c r="K25" s="59">
        <v>1</v>
      </c>
      <c r="L25" s="59">
        <v>5</v>
      </c>
      <c r="M25" s="59">
        <v>7</v>
      </c>
      <c r="N25" s="59">
        <v>5</v>
      </c>
      <c r="O25" s="59">
        <v>2</v>
      </c>
      <c r="P25" s="59">
        <v>2</v>
      </c>
      <c r="Q25" s="59">
        <v>0</v>
      </c>
      <c r="R25" s="24">
        <f t="shared" si="0"/>
        <v>32</v>
      </c>
      <c r="S25" s="59"/>
      <c r="T25" s="59"/>
      <c r="U25" s="59"/>
      <c r="V25" s="59">
        <v>10</v>
      </c>
      <c r="W25" s="59" t="s">
        <v>107</v>
      </c>
      <c r="X25" s="31"/>
    </row>
    <row r="26" spans="1:42" s="47" customFormat="1" ht="94.5">
      <c r="A26" s="10" t="s">
        <v>151</v>
      </c>
      <c r="B26" s="10" t="s">
        <v>15</v>
      </c>
      <c r="C26" s="13">
        <v>21</v>
      </c>
      <c r="D26" s="13" t="s">
        <v>152</v>
      </c>
      <c r="E26" s="13" t="s">
        <v>279</v>
      </c>
      <c r="F26" s="19">
        <v>6</v>
      </c>
      <c r="G26" s="23" t="s">
        <v>53</v>
      </c>
      <c r="H26" s="19">
        <v>2</v>
      </c>
      <c r="I26" s="19">
        <v>3</v>
      </c>
      <c r="J26" s="19">
        <v>3</v>
      </c>
      <c r="K26" s="19">
        <v>1</v>
      </c>
      <c r="L26" s="19">
        <v>6</v>
      </c>
      <c r="M26" s="19">
        <v>7</v>
      </c>
      <c r="N26" s="19">
        <v>5</v>
      </c>
      <c r="O26" s="19">
        <v>0</v>
      </c>
      <c r="P26" s="19">
        <v>3</v>
      </c>
      <c r="Q26" s="19">
        <v>0</v>
      </c>
      <c r="R26" s="24">
        <f t="shared" si="0"/>
        <v>30</v>
      </c>
      <c r="S26" s="10"/>
      <c r="T26" s="10"/>
      <c r="U26" s="19"/>
      <c r="V26" s="19">
        <v>11</v>
      </c>
      <c r="W26" s="19" t="s">
        <v>154</v>
      </c>
    </row>
    <row r="27" spans="1:42" s="47" customFormat="1" ht="94.5">
      <c r="A27" s="13" t="s">
        <v>737</v>
      </c>
      <c r="B27" s="13" t="s">
        <v>15</v>
      </c>
      <c r="C27" s="13">
        <v>22</v>
      </c>
      <c r="D27" s="13" t="s">
        <v>738</v>
      </c>
      <c r="E27" s="13" t="s">
        <v>681</v>
      </c>
      <c r="F27" s="13">
        <v>6</v>
      </c>
      <c r="G27" s="13">
        <v>0</v>
      </c>
      <c r="H27" s="13">
        <v>4</v>
      </c>
      <c r="I27" s="13">
        <v>2</v>
      </c>
      <c r="J27" s="13">
        <v>5</v>
      </c>
      <c r="K27" s="13">
        <v>1</v>
      </c>
      <c r="L27" s="13">
        <v>4</v>
      </c>
      <c r="M27" s="13">
        <v>7</v>
      </c>
      <c r="N27" s="13">
        <v>4</v>
      </c>
      <c r="O27" s="13">
        <v>0</v>
      </c>
      <c r="P27" s="13">
        <v>3</v>
      </c>
      <c r="Q27" s="13">
        <v>0</v>
      </c>
      <c r="R27" s="24">
        <f t="shared" ref="R27:R28" si="2">G27+H27+I27+J27+K27+L27+M27+N27+O27+P27+Q27</f>
        <v>30</v>
      </c>
      <c r="S27" s="13"/>
      <c r="T27" s="13"/>
      <c r="U27" s="13"/>
      <c r="V27" s="13">
        <v>11</v>
      </c>
      <c r="W27" s="13" t="s">
        <v>669</v>
      </c>
    </row>
    <row r="28" spans="1:42" s="47" customFormat="1" ht="94.5">
      <c r="A28" s="13" t="s">
        <v>739</v>
      </c>
      <c r="B28" s="13" t="s">
        <v>15</v>
      </c>
      <c r="C28" s="13">
        <v>23</v>
      </c>
      <c r="D28" s="13" t="s">
        <v>740</v>
      </c>
      <c r="E28" s="13" t="s">
        <v>681</v>
      </c>
      <c r="F28" s="13">
        <v>6</v>
      </c>
      <c r="G28" s="13">
        <v>0</v>
      </c>
      <c r="H28" s="13">
        <v>5</v>
      </c>
      <c r="I28" s="13">
        <v>1</v>
      </c>
      <c r="J28" s="13">
        <v>2</v>
      </c>
      <c r="K28" s="13">
        <v>1</v>
      </c>
      <c r="L28" s="13">
        <v>5</v>
      </c>
      <c r="M28" s="13">
        <v>7</v>
      </c>
      <c r="N28" s="13">
        <v>6</v>
      </c>
      <c r="O28" s="13">
        <v>0</v>
      </c>
      <c r="P28" s="13">
        <v>3</v>
      </c>
      <c r="Q28" s="13">
        <v>0</v>
      </c>
      <c r="R28" s="24">
        <f t="shared" si="2"/>
        <v>30</v>
      </c>
      <c r="S28" s="13"/>
      <c r="T28" s="13"/>
      <c r="U28" s="13"/>
      <c r="V28" s="13">
        <v>11</v>
      </c>
      <c r="W28" s="13" t="s">
        <v>669</v>
      </c>
    </row>
    <row r="29" spans="1:42" s="47" customFormat="1" ht="94.5">
      <c r="A29" s="10" t="s">
        <v>440</v>
      </c>
      <c r="B29" s="10" t="s">
        <v>15</v>
      </c>
      <c r="C29" s="13">
        <v>24</v>
      </c>
      <c r="D29" s="13" t="s">
        <v>441</v>
      </c>
      <c r="E29" s="19" t="s">
        <v>428</v>
      </c>
      <c r="F29" s="19">
        <v>6</v>
      </c>
      <c r="G29" s="23" t="s">
        <v>53</v>
      </c>
      <c r="H29" s="19">
        <v>5</v>
      </c>
      <c r="I29" s="19">
        <v>4</v>
      </c>
      <c r="J29" s="19">
        <v>2</v>
      </c>
      <c r="K29" s="19">
        <v>0</v>
      </c>
      <c r="L29" s="19">
        <v>6</v>
      </c>
      <c r="M29" s="19">
        <v>5</v>
      </c>
      <c r="N29" s="19">
        <v>5</v>
      </c>
      <c r="O29" s="19">
        <v>0</v>
      </c>
      <c r="P29" s="19">
        <v>2</v>
      </c>
      <c r="Q29" s="19">
        <v>1</v>
      </c>
      <c r="R29" s="24">
        <f t="shared" si="0"/>
        <v>30</v>
      </c>
      <c r="S29" s="10"/>
      <c r="T29" s="10"/>
      <c r="U29" s="19"/>
      <c r="V29" s="19">
        <v>11</v>
      </c>
      <c r="W29" s="19" t="s">
        <v>442</v>
      </c>
    </row>
    <row r="30" spans="1:42" s="47" customFormat="1" ht="94.5">
      <c r="A30" s="13" t="s">
        <v>117</v>
      </c>
      <c r="B30" s="13" t="s">
        <v>15</v>
      </c>
      <c r="C30" s="13">
        <v>25</v>
      </c>
      <c r="D30" s="13" t="s">
        <v>736</v>
      </c>
      <c r="E30" s="13" t="s">
        <v>681</v>
      </c>
      <c r="F30" s="13">
        <v>6</v>
      </c>
      <c r="G30" s="13">
        <v>0</v>
      </c>
      <c r="H30" s="13">
        <v>3</v>
      </c>
      <c r="I30" s="13">
        <v>2</v>
      </c>
      <c r="J30" s="13">
        <v>3</v>
      </c>
      <c r="K30" s="13">
        <v>1</v>
      </c>
      <c r="L30" s="13">
        <v>5</v>
      </c>
      <c r="M30" s="13">
        <v>7</v>
      </c>
      <c r="N30" s="13">
        <v>6</v>
      </c>
      <c r="O30" s="13">
        <v>0</v>
      </c>
      <c r="P30" s="13">
        <v>3</v>
      </c>
      <c r="Q30" s="13">
        <v>0</v>
      </c>
      <c r="R30" s="24">
        <f t="shared" si="0"/>
        <v>30</v>
      </c>
      <c r="S30" s="13"/>
      <c r="T30" s="13"/>
      <c r="U30" s="13"/>
      <c r="V30" s="13">
        <v>11</v>
      </c>
      <c r="W30" s="13" t="s">
        <v>669</v>
      </c>
    </row>
    <row r="31" spans="1:42" s="47" customFormat="1" ht="94.5">
      <c r="A31" s="10" t="s">
        <v>186</v>
      </c>
      <c r="B31" s="10" t="s">
        <v>15</v>
      </c>
      <c r="C31" s="13">
        <v>26</v>
      </c>
      <c r="D31" s="13" t="s">
        <v>187</v>
      </c>
      <c r="E31" s="19" t="s">
        <v>181</v>
      </c>
      <c r="F31" s="19">
        <v>6</v>
      </c>
      <c r="G31" s="23" t="s">
        <v>67</v>
      </c>
      <c r="H31" s="19">
        <v>3</v>
      </c>
      <c r="I31" s="19">
        <v>3</v>
      </c>
      <c r="J31" s="19">
        <v>2</v>
      </c>
      <c r="K31" s="19">
        <v>1</v>
      </c>
      <c r="L31" s="19">
        <v>6</v>
      </c>
      <c r="M31" s="19">
        <v>5</v>
      </c>
      <c r="N31" s="19">
        <v>5</v>
      </c>
      <c r="O31" s="19">
        <v>0</v>
      </c>
      <c r="P31" s="19">
        <v>3</v>
      </c>
      <c r="Q31" s="19">
        <v>0</v>
      </c>
      <c r="R31" s="24">
        <f t="shared" si="0"/>
        <v>29</v>
      </c>
      <c r="S31" s="10"/>
      <c r="T31" s="10"/>
      <c r="U31" s="19"/>
      <c r="V31" s="19">
        <v>12</v>
      </c>
      <c r="W31" s="19" t="s">
        <v>188</v>
      </c>
    </row>
    <row r="32" spans="1:42" s="47" customFormat="1" ht="94.5">
      <c r="A32" s="10" t="s">
        <v>115</v>
      </c>
      <c r="B32" s="58" t="s">
        <v>15</v>
      </c>
      <c r="C32" s="13">
        <v>27</v>
      </c>
      <c r="D32" s="59" t="s">
        <v>741</v>
      </c>
      <c r="E32" s="13" t="s">
        <v>681</v>
      </c>
      <c r="F32" s="61">
        <v>6</v>
      </c>
      <c r="G32" s="60" t="s">
        <v>67</v>
      </c>
      <c r="H32" s="61">
        <v>4</v>
      </c>
      <c r="I32" s="61">
        <v>2</v>
      </c>
      <c r="J32" s="61">
        <v>1</v>
      </c>
      <c r="K32" s="61">
        <v>1</v>
      </c>
      <c r="L32" s="61">
        <v>8</v>
      </c>
      <c r="M32" s="61">
        <v>7</v>
      </c>
      <c r="N32" s="61">
        <v>5</v>
      </c>
      <c r="O32" s="61">
        <v>0</v>
      </c>
      <c r="P32" s="61">
        <v>0</v>
      </c>
      <c r="Q32" s="61">
        <v>0</v>
      </c>
      <c r="R32" s="24">
        <f t="shared" si="0"/>
        <v>29</v>
      </c>
      <c r="S32" s="58"/>
      <c r="T32" s="58"/>
      <c r="U32" s="61"/>
      <c r="V32" s="61">
        <v>12</v>
      </c>
      <c r="W32" s="19" t="s">
        <v>669</v>
      </c>
      <c r="X32" s="46"/>
    </row>
    <row r="33" spans="1:42" s="50" customFormat="1" ht="94.5">
      <c r="A33" s="13" t="s">
        <v>742</v>
      </c>
      <c r="B33" s="13" t="s">
        <v>15</v>
      </c>
      <c r="C33" s="13">
        <v>28</v>
      </c>
      <c r="D33" s="13" t="s">
        <v>743</v>
      </c>
      <c r="E33" s="13" t="s">
        <v>681</v>
      </c>
      <c r="F33" s="13">
        <v>6</v>
      </c>
      <c r="G33" s="13">
        <v>0</v>
      </c>
      <c r="H33" s="13">
        <v>3</v>
      </c>
      <c r="I33" s="13">
        <v>1</v>
      </c>
      <c r="J33" s="13">
        <v>4</v>
      </c>
      <c r="K33" s="13">
        <v>1</v>
      </c>
      <c r="L33" s="13">
        <v>6</v>
      </c>
      <c r="M33" s="13">
        <v>5</v>
      </c>
      <c r="N33" s="13">
        <v>6</v>
      </c>
      <c r="O33" s="13">
        <v>0</v>
      </c>
      <c r="P33" s="13">
        <v>2</v>
      </c>
      <c r="Q33" s="13">
        <v>0</v>
      </c>
      <c r="R33" s="24">
        <f t="shared" si="0"/>
        <v>28</v>
      </c>
      <c r="S33" s="13"/>
      <c r="T33" s="13"/>
      <c r="U33" s="13"/>
      <c r="V33" s="13">
        <v>13</v>
      </c>
      <c r="W33" s="13" t="s">
        <v>669</v>
      </c>
      <c r="X33" s="46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9"/>
    </row>
    <row r="34" spans="1:42" s="50" customFormat="1" ht="78.75">
      <c r="A34" s="10" t="s">
        <v>79</v>
      </c>
      <c r="B34" s="58" t="s">
        <v>15</v>
      </c>
      <c r="C34" s="13">
        <v>29</v>
      </c>
      <c r="D34" s="13" t="s">
        <v>321</v>
      </c>
      <c r="E34" s="13" t="s">
        <v>343</v>
      </c>
      <c r="F34" s="61">
        <v>6</v>
      </c>
      <c r="G34" s="23" t="s">
        <v>53</v>
      </c>
      <c r="H34" s="19">
        <v>4</v>
      </c>
      <c r="I34" s="19">
        <v>2</v>
      </c>
      <c r="J34" s="19">
        <v>0</v>
      </c>
      <c r="K34" s="19">
        <v>1</v>
      </c>
      <c r="L34" s="19">
        <v>6</v>
      </c>
      <c r="M34" s="19">
        <v>7</v>
      </c>
      <c r="N34" s="19">
        <v>4</v>
      </c>
      <c r="O34" s="19">
        <v>0</v>
      </c>
      <c r="P34" s="19">
        <v>3</v>
      </c>
      <c r="Q34" s="19">
        <v>0</v>
      </c>
      <c r="R34" s="24">
        <f t="shared" si="0"/>
        <v>27</v>
      </c>
      <c r="S34" s="10"/>
      <c r="T34" s="10"/>
      <c r="U34" s="19"/>
      <c r="V34" s="19">
        <v>14</v>
      </c>
      <c r="W34" s="19" t="s">
        <v>303</v>
      </c>
      <c r="X34" s="46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9"/>
    </row>
    <row r="35" spans="1:42" s="16" customFormat="1" ht="59.25" customHeight="1">
      <c r="A35" s="13" t="s">
        <v>155</v>
      </c>
      <c r="B35" s="13" t="s">
        <v>15</v>
      </c>
      <c r="C35" s="13">
        <v>30</v>
      </c>
      <c r="D35" s="13" t="s">
        <v>156</v>
      </c>
      <c r="E35" s="13" t="s">
        <v>279</v>
      </c>
      <c r="F35" s="13">
        <v>6</v>
      </c>
      <c r="G35" s="13">
        <v>0</v>
      </c>
      <c r="H35" s="13">
        <v>3</v>
      </c>
      <c r="I35" s="13">
        <v>3</v>
      </c>
      <c r="J35" s="13">
        <v>3</v>
      </c>
      <c r="K35" s="13">
        <v>1</v>
      </c>
      <c r="L35" s="13">
        <v>5</v>
      </c>
      <c r="M35" s="13">
        <v>3</v>
      </c>
      <c r="N35" s="13">
        <v>4</v>
      </c>
      <c r="O35" s="13">
        <v>0</v>
      </c>
      <c r="P35" s="13">
        <v>3</v>
      </c>
      <c r="Q35" s="13">
        <v>0</v>
      </c>
      <c r="R35" s="24">
        <f t="shared" si="0"/>
        <v>25</v>
      </c>
      <c r="S35" s="13"/>
      <c r="T35" s="13"/>
      <c r="U35" s="13"/>
      <c r="V35" s="13">
        <v>15</v>
      </c>
      <c r="W35" s="13" t="s">
        <v>154</v>
      </c>
      <c r="X35" s="32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ht="94.5">
      <c r="A36" s="13" t="s">
        <v>121</v>
      </c>
      <c r="B36" s="13" t="s">
        <v>15</v>
      </c>
      <c r="C36" s="13">
        <v>31</v>
      </c>
      <c r="D36" s="13" t="s">
        <v>744</v>
      </c>
      <c r="E36" s="13" t="s">
        <v>681</v>
      </c>
      <c r="F36" s="13">
        <v>6</v>
      </c>
      <c r="G36" s="13">
        <v>0</v>
      </c>
      <c r="H36" s="13">
        <v>5</v>
      </c>
      <c r="I36" s="13">
        <v>2</v>
      </c>
      <c r="J36" s="13">
        <v>4</v>
      </c>
      <c r="K36" s="13">
        <v>1</v>
      </c>
      <c r="L36" s="13">
        <v>4</v>
      </c>
      <c r="M36" s="13">
        <v>1</v>
      </c>
      <c r="N36" s="13">
        <v>5</v>
      </c>
      <c r="O36" s="13">
        <v>0</v>
      </c>
      <c r="P36" s="13">
        <v>3</v>
      </c>
      <c r="Q36" s="13">
        <v>0</v>
      </c>
      <c r="R36" s="24">
        <f t="shared" si="0"/>
        <v>25</v>
      </c>
      <c r="S36" s="13"/>
      <c r="T36" s="13"/>
      <c r="U36" s="13"/>
      <c r="V36" s="13">
        <v>15</v>
      </c>
      <c r="W36" s="13" t="s">
        <v>669</v>
      </c>
    </row>
    <row r="37" spans="1:42" s="16" customFormat="1" ht="58.5" customHeight="1">
      <c r="A37" s="10" t="s">
        <v>542</v>
      </c>
      <c r="B37" s="13" t="s">
        <v>15</v>
      </c>
      <c r="C37" s="13">
        <v>32</v>
      </c>
      <c r="D37" s="13" t="s">
        <v>323</v>
      </c>
      <c r="E37" s="13" t="s">
        <v>343</v>
      </c>
      <c r="F37" s="13">
        <v>6</v>
      </c>
      <c r="G37" s="13">
        <v>0</v>
      </c>
      <c r="H37" s="13">
        <v>5</v>
      </c>
      <c r="I37" s="13">
        <v>2</v>
      </c>
      <c r="J37" s="13">
        <v>2</v>
      </c>
      <c r="K37" s="13">
        <v>1</v>
      </c>
      <c r="L37" s="13">
        <v>6</v>
      </c>
      <c r="M37" s="13">
        <v>0</v>
      </c>
      <c r="N37" s="13">
        <v>6</v>
      </c>
      <c r="O37" s="13">
        <v>0</v>
      </c>
      <c r="P37" s="13">
        <v>2</v>
      </c>
      <c r="Q37" s="13">
        <v>0</v>
      </c>
      <c r="R37" s="24">
        <f t="shared" si="0"/>
        <v>24</v>
      </c>
      <c r="S37" s="13"/>
      <c r="T37" s="13"/>
      <c r="U37" s="13"/>
      <c r="V37" s="13">
        <v>16</v>
      </c>
      <c r="W37" s="13" t="s">
        <v>303</v>
      </c>
      <c r="X37" s="32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ht="110.25">
      <c r="A38" s="13" t="s">
        <v>746</v>
      </c>
      <c r="B38" s="10" t="s">
        <v>15</v>
      </c>
      <c r="C38" s="13">
        <v>33</v>
      </c>
      <c r="D38" s="13" t="s">
        <v>118</v>
      </c>
      <c r="E38" s="19" t="s">
        <v>106</v>
      </c>
      <c r="F38" s="13">
        <v>6</v>
      </c>
      <c r="G38" s="13">
        <v>0</v>
      </c>
      <c r="H38" s="13">
        <v>4</v>
      </c>
      <c r="I38" s="13">
        <v>2</v>
      </c>
      <c r="J38" s="13">
        <v>4</v>
      </c>
      <c r="K38" s="13">
        <v>1</v>
      </c>
      <c r="L38" s="13">
        <v>5</v>
      </c>
      <c r="M38" s="13">
        <v>0</v>
      </c>
      <c r="N38" s="13">
        <v>5</v>
      </c>
      <c r="O38" s="13">
        <v>0</v>
      </c>
      <c r="P38" s="13">
        <v>2</v>
      </c>
      <c r="Q38" s="13">
        <v>0</v>
      </c>
      <c r="R38" s="24">
        <f t="shared" si="0"/>
        <v>23</v>
      </c>
      <c r="S38" s="13"/>
      <c r="T38" s="13"/>
      <c r="U38" s="13"/>
      <c r="V38" s="13">
        <v>17</v>
      </c>
      <c r="W38" s="13" t="s">
        <v>107</v>
      </c>
    </row>
    <row r="39" spans="1:42" ht="110.25">
      <c r="A39" s="13" t="s">
        <v>748</v>
      </c>
      <c r="B39" s="58" t="s">
        <v>15</v>
      </c>
      <c r="C39" s="13">
        <v>34</v>
      </c>
      <c r="D39" s="59" t="s">
        <v>122</v>
      </c>
      <c r="E39" s="19" t="s">
        <v>106</v>
      </c>
      <c r="F39" s="59">
        <v>6</v>
      </c>
      <c r="G39" s="59">
        <v>1</v>
      </c>
      <c r="H39" s="59">
        <v>3</v>
      </c>
      <c r="I39" s="59">
        <v>2</v>
      </c>
      <c r="J39" s="59">
        <v>3</v>
      </c>
      <c r="K39" s="59">
        <v>0</v>
      </c>
      <c r="L39" s="59">
        <v>5</v>
      </c>
      <c r="M39" s="59">
        <v>0</v>
      </c>
      <c r="N39" s="59">
        <v>6</v>
      </c>
      <c r="O39" s="59">
        <v>0</v>
      </c>
      <c r="P39" s="59">
        <v>1</v>
      </c>
      <c r="Q39" s="59">
        <v>0</v>
      </c>
      <c r="R39" s="24">
        <f t="shared" si="0"/>
        <v>21</v>
      </c>
      <c r="S39" s="59"/>
      <c r="T39" s="59"/>
      <c r="U39" s="59"/>
      <c r="V39" s="59">
        <v>18</v>
      </c>
      <c r="W39" s="59" t="s">
        <v>107</v>
      </c>
    </row>
    <row r="40" spans="1:42" ht="94.5">
      <c r="A40" s="10" t="s">
        <v>829</v>
      </c>
      <c r="B40" s="10" t="s">
        <v>15</v>
      </c>
      <c r="C40" s="13">
        <v>35</v>
      </c>
      <c r="D40" s="13" t="s">
        <v>830</v>
      </c>
      <c r="E40" s="13" t="s">
        <v>806</v>
      </c>
      <c r="F40" s="19">
        <v>6</v>
      </c>
      <c r="G40" s="23" t="s">
        <v>67</v>
      </c>
      <c r="H40" s="19">
        <v>5</v>
      </c>
      <c r="I40" s="19">
        <v>2</v>
      </c>
      <c r="J40" s="19">
        <v>0</v>
      </c>
      <c r="K40" s="19">
        <v>0</v>
      </c>
      <c r="L40" s="19">
        <v>6</v>
      </c>
      <c r="M40" s="19">
        <v>0</v>
      </c>
      <c r="N40" s="19">
        <v>4</v>
      </c>
      <c r="O40" s="19">
        <v>0</v>
      </c>
      <c r="P40" s="19">
        <v>0</v>
      </c>
      <c r="Q40" s="19">
        <v>0</v>
      </c>
      <c r="R40" s="24">
        <v>18</v>
      </c>
      <c r="S40" s="10"/>
      <c r="T40" s="10"/>
      <c r="U40" s="19"/>
      <c r="V40" s="19">
        <v>19</v>
      </c>
      <c r="W40" s="19" t="s">
        <v>831</v>
      </c>
    </row>
    <row r="41" spans="1:42" ht="94.5">
      <c r="A41" s="13" t="s">
        <v>628</v>
      </c>
      <c r="B41" s="13" t="s">
        <v>15</v>
      </c>
      <c r="C41" s="13">
        <v>36</v>
      </c>
      <c r="D41" s="13" t="s">
        <v>629</v>
      </c>
      <c r="E41" s="13" t="s">
        <v>624</v>
      </c>
      <c r="F41" s="13">
        <v>6</v>
      </c>
      <c r="G41" s="13">
        <v>1</v>
      </c>
      <c r="H41" s="13">
        <v>2</v>
      </c>
      <c r="I41" s="13">
        <v>0</v>
      </c>
      <c r="J41" s="13">
        <v>3</v>
      </c>
      <c r="K41" s="13">
        <v>0</v>
      </c>
      <c r="L41" s="13">
        <v>1</v>
      </c>
      <c r="M41" s="13">
        <v>3</v>
      </c>
      <c r="N41" s="13">
        <v>4</v>
      </c>
      <c r="O41" s="13">
        <v>2</v>
      </c>
      <c r="P41" s="13">
        <v>0</v>
      </c>
      <c r="Q41" s="13">
        <v>2</v>
      </c>
      <c r="R41" s="24">
        <f t="shared" ref="R41:R46" si="3">G41+H41+I41+J41+K41+L41+M41+N41+O41+P41+Q41</f>
        <v>18</v>
      </c>
      <c r="S41" s="13"/>
      <c r="T41" s="13"/>
      <c r="U41" s="13"/>
      <c r="V41" s="13">
        <v>19</v>
      </c>
      <c r="W41" s="13" t="s">
        <v>625</v>
      </c>
    </row>
    <row r="42" spans="1:42" ht="78.75">
      <c r="A42" s="13" t="s">
        <v>551</v>
      </c>
      <c r="B42" s="13" t="s">
        <v>15</v>
      </c>
      <c r="C42" s="13">
        <v>37</v>
      </c>
      <c r="D42" s="13" t="s">
        <v>516</v>
      </c>
      <c r="E42" s="13" t="s">
        <v>278</v>
      </c>
      <c r="F42" s="62">
        <v>6</v>
      </c>
      <c r="G42" s="62">
        <v>1</v>
      </c>
      <c r="H42" s="62">
        <v>1</v>
      </c>
      <c r="I42" s="62">
        <v>1</v>
      </c>
      <c r="J42" s="62">
        <v>2</v>
      </c>
      <c r="K42" s="62">
        <v>2</v>
      </c>
      <c r="L42" s="62">
        <v>2</v>
      </c>
      <c r="M42" s="62">
        <v>2</v>
      </c>
      <c r="N42" s="62">
        <v>1</v>
      </c>
      <c r="O42" s="62">
        <v>1</v>
      </c>
      <c r="P42" s="62">
        <v>1</v>
      </c>
      <c r="Q42" s="62">
        <v>0</v>
      </c>
      <c r="R42" s="63">
        <f t="shared" si="3"/>
        <v>14</v>
      </c>
      <c r="S42" s="13"/>
      <c r="T42" s="13"/>
      <c r="U42" s="13"/>
      <c r="V42" s="13">
        <v>20</v>
      </c>
      <c r="W42" s="13" t="s">
        <v>235</v>
      </c>
    </row>
    <row r="43" spans="1:42" ht="110.25">
      <c r="A43" s="10" t="s">
        <v>745</v>
      </c>
      <c r="B43" s="10" t="s">
        <v>15</v>
      </c>
      <c r="C43" s="13">
        <v>38</v>
      </c>
      <c r="D43" s="13" t="s">
        <v>116</v>
      </c>
      <c r="E43" s="19" t="s">
        <v>106</v>
      </c>
      <c r="F43" s="64">
        <v>6</v>
      </c>
      <c r="G43" s="65" t="s">
        <v>53</v>
      </c>
      <c r="H43" s="64">
        <v>1</v>
      </c>
      <c r="I43" s="64">
        <v>1</v>
      </c>
      <c r="J43" s="64">
        <v>2</v>
      </c>
      <c r="K43" s="64">
        <v>0</v>
      </c>
      <c r="L43" s="64">
        <v>5</v>
      </c>
      <c r="M43" s="64">
        <v>0</v>
      </c>
      <c r="N43" s="64">
        <v>5</v>
      </c>
      <c r="O43" s="64">
        <v>0</v>
      </c>
      <c r="P43" s="64">
        <v>0</v>
      </c>
      <c r="Q43" s="64">
        <v>0</v>
      </c>
      <c r="R43" s="63">
        <f t="shared" si="3"/>
        <v>14</v>
      </c>
      <c r="S43" s="10"/>
      <c r="T43" s="10"/>
      <c r="U43" s="19"/>
      <c r="V43" s="19">
        <v>20</v>
      </c>
      <c r="W43" s="19" t="s">
        <v>107</v>
      </c>
    </row>
    <row r="44" spans="1:42" ht="94.5">
      <c r="A44" s="10" t="s">
        <v>626</v>
      </c>
      <c r="B44" s="10" t="s">
        <v>15</v>
      </c>
      <c r="C44" s="13">
        <v>39</v>
      </c>
      <c r="D44" s="13" t="s">
        <v>627</v>
      </c>
      <c r="E44" s="19" t="s">
        <v>624</v>
      </c>
      <c r="F44" s="64">
        <v>6</v>
      </c>
      <c r="G44" s="65" t="s">
        <v>67</v>
      </c>
      <c r="H44" s="64">
        <v>1</v>
      </c>
      <c r="I44" s="64">
        <v>0</v>
      </c>
      <c r="J44" s="64">
        <v>2</v>
      </c>
      <c r="K44" s="64">
        <v>4</v>
      </c>
      <c r="L44" s="64">
        <v>0</v>
      </c>
      <c r="M44" s="64">
        <v>2</v>
      </c>
      <c r="N44" s="64">
        <v>4</v>
      </c>
      <c r="O44" s="64">
        <v>0</v>
      </c>
      <c r="P44" s="64">
        <v>0</v>
      </c>
      <c r="Q44" s="64">
        <v>0</v>
      </c>
      <c r="R44" s="63">
        <f t="shared" si="3"/>
        <v>14</v>
      </c>
      <c r="S44" s="10"/>
      <c r="T44" s="10"/>
      <c r="U44" s="19"/>
      <c r="V44" s="19">
        <v>20</v>
      </c>
      <c r="W44" s="19" t="s">
        <v>625</v>
      </c>
      <c r="X44" s="31"/>
    </row>
    <row r="45" spans="1:42" s="29" customFormat="1" ht="78.75">
      <c r="A45" s="13" t="s">
        <v>552</v>
      </c>
      <c r="B45" s="13" t="s">
        <v>15</v>
      </c>
      <c r="C45" s="13">
        <v>40</v>
      </c>
      <c r="D45" s="13" t="s">
        <v>517</v>
      </c>
      <c r="E45" s="13" t="s">
        <v>278</v>
      </c>
      <c r="F45" s="13">
        <v>6</v>
      </c>
      <c r="G45" s="13">
        <v>0</v>
      </c>
      <c r="H45" s="13">
        <v>1</v>
      </c>
      <c r="I45" s="13">
        <v>1</v>
      </c>
      <c r="J45" s="13">
        <v>0</v>
      </c>
      <c r="K45" s="13">
        <v>0</v>
      </c>
      <c r="L45" s="13">
        <v>1</v>
      </c>
      <c r="M45" s="13">
        <v>1</v>
      </c>
      <c r="N45" s="13">
        <v>1</v>
      </c>
      <c r="O45" s="13">
        <v>1</v>
      </c>
      <c r="P45" s="13">
        <v>1</v>
      </c>
      <c r="Q45" s="13">
        <v>1</v>
      </c>
      <c r="R45" s="24">
        <f t="shared" si="3"/>
        <v>8</v>
      </c>
      <c r="S45" s="13"/>
      <c r="T45" s="13"/>
      <c r="U45" s="13"/>
      <c r="V45" s="13">
        <v>21</v>
      </c>
      <c r="W45" s="13" t="s">
        <v>235</v>
      </c>
      <c r="X45" s="31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30"/>
    </row>
    <row r="46" spans="1:42" s="16" customFormat="1" ht="59.25" customHeight="1">
      <c r="A46" s="13" t="s">
        <v>553</v>
      </c>
      <c r="B46" s="13" t="s">
        <v>15</v>
      </c>
      <c r="C46" s="13">
        <v>41</v>
      </c>
      <c r="D46" s="13" t="s">
        <v>518</v>
      </c>
      <c r="E46" s="13" t="s">
        <v>278</v>
      </c>
      <c r="F46" s="13">
        <v>6</v>
      </c>
      <c r="G46" s="13">
        <v>0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0</v>
      </c>
      <c r="N46" s="13">
        <v>0</v>
      </c>
      <c r="O46" s="13">
        <v>1</v>
      </c>
      <c r="P46" s="13">
        <v>1</v>
      </c>
      <c r="Q46" s="13">
        <v>1</v>
      </c>
      <c r="R46" s="24">
        <f t="shared" si="3"/>
        <v>8</v>
      </c>
      <c r="S46" s="13"/>
      <c r="T46" s="13"/>
      <c r="U46" s="13"/>
      <c r="V46" s="13">
        <v>21</v>
      </c>
      <c r="W46" s="13" t="s">
        <v>235</v>
      </c>
      <c r="X46" s="32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ht="15.75">
      <c r="A47" s="27"/>
      <c r="B47" s="28"/>
      <c r="C47" s="28"/>
      <c r="D47" s="28"/>
      <c r="E47" s="43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4"/>
      <c r="S47" s="28"/>
      <c r="T47" s="28"/>
      <c r="U47" s="28"/>
      <c r="V47" s="28"/>
      <c r="W47" s="28"/>
      <c r="X47" s="31"/>
    </row>
    <row r="48" spans="1:42" s="29" customFormat="1" ht="15.75">
      <c r="A48" s="27"/>
      <c r="B48" s="27"/>
      <c r="C48" s="27"/>
      <c r="D48" s="27"/>
      <c r="E48" s="42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  <c r="S48" s="27"/>
      <c r="T48" s="27"/>
      <c r="U48" s="27"/>
      <c r="V48" s="27"/>
      <c r="W48" s="27"/>
      <c r="X48" s="31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30"/>
    </row>
    <row r="49" spans="1:38" s="29" customFormat="1" ht="15.75">
      <c r="A49" s="27"/>
      <c r="B49" s="27"/>
      <c r="C49" s="27"/>
      <c r="D49" s="27"/>
      <c r="E49" s="42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  <c r="S49" s="27"/>
      <c r="T49" s="27"/>
      <c r="U49" s="27"/>
      <c r="V49" s="27"/>
      <c r="W49" s="27"/>
      <c r="X49" s="3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30"/>
    </row>
    <row r="50" spans="1:38" ht="15.75">
      <c r="R50" s="24"/>
    </row>
    <row r="51" spans="1:38" ht="15.75">
      <c r="R51" s="24"/>
    </row>
    <row r="52" spans="1:38" ht="15.75">
      <c r="R52" s="24"/>
    </row>
    <row r="53" spans="1:38" ht="15.75">
      <c r="R53" s="24"/>
    </row>
    <row r="54" spans="1:38" ht="15.75">
      <c r="R54" s="24"/>
    </row>
    <row r="55" spans="1:38" ht="15.75">
      <c r="R55" s="24"/>
    </row>
    <row r="56" spans="1:38" ht="15.75">
      <c r="R56" s="24"/>
    </row>
    <row r="57" spans="1:38" ht="15.75">
      <c r="R57" s="24"/>
    </row>
  </sheetData>
  <sortState ref="A6:W46">
    <sortCondition descending="1" ref="R6:R46"/>
  </sortState>
  <mergeCells count="5">
    <mergeCell ref="A1:T1"/>
    <mergeCell ref="A2:R2"/>
    <mergeCell ref="A3:R3"/>
    <mergeCell ref="A4:E4"/>
    <mergeCell ref="R4:U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56"/>
  <sheetViews>
    <sheetView workbookViewId="0">
      <selection activeCell="R58" sqref="R58"/>
    </sheetView>
  </sheetViews>
  <sheetFormatPr defaultRowHeight="15"/>
  <cols>
    <col min="1" max="1" width="12.28515625" style="14" customWidth="1"/>
    <col min="2" max="2" width="17.42578125" style="14" customWidth="1"/>
    <col min="3" max="3" width="5.5703125" style="14" customWidth="1"/>
    <col min="4" max="4" width="28" style="14" customWidth="1"/>
    <col min="5" max="5" width="46.7109375" style="44" customWidth="1"/>
    <col min="6" max="16" width="14.5703125" style="14" customWidth="1"/>
    <col min="17" max="17" width="11.7109375" style="14" customWidth="1"/>
    <col min="18" max="18" width="14.5703125" style="14" customWidth="1"/>
    <col min="19" max="19" width="11.5703125" style="14" customWidth="1"/>
    <col min="20" max="20" width="21.85546875" style="14" customWidth="1"/>
    <col min="21" max="16384" width="9.140625" style="7"/>
  </cols>
  <sheetData>
    <row r="1" spans="1:39" s="8" customFormat="1" ht="15.75" customHeight="1">
      <c r="A1" s="72" t="s">
        <v>16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25"/>
      <c r="S1" s="25"/>
      <c r="T1" s="2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9" s="8" customFormat="1" ht="15.75" customHeight="1">
      <c r="A2" s="72" t="s">
        <v>17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  <c r="N2" s="73"/>
      <c r="O2" s="73"/>
      <c r="P2" s="25"/>
      <c r="Q2" s="25"/>
      <c r="R2" s="25"/>
      <c r="S2" s="25"/>
      <c r="T2" s="2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9" s="8" customFormat="1" ht="36" customHeight="1">
      <c r="A3" s="72" t="s">
        <v>18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25"/>
      <c r="Q3" s="25"/>
      <c r="R3" s="25"/>
      <c r="S3" s="25"/>
      <c r="T3" s="2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9" s="8" customFormat="1" ht="15.75" customHeight="1">
      <c r="A4" s="74" t="s">
        <v>42</v>
      </c>
      <c r="B4" s="74"/>
      <c r="C4" s="74"/>
      <c r="D4" s="74"/>
      <c r="E4" s="74"/>
      <c r="F4" s="26"/>
      <c r="G4" s="11"/>
      <c r="H4" s="12"/>
      <c r="I4" s="12"/>
      <c r="J4" s="12"/>
      <c r="K4" s="12"/>
      <c r="L4" s="12"/>
      <c r="M4" s="12"/>
      <c r="N4" s="12"/>
      <c r="O4" s="75"/>
      <c r="P4" s="75"/>
      <c r="Q4" s="75"/>
      <c r="R4" s="75"/>
      <c r="S4" s="26"/>
      <c r="T4" s="26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41" t="s">
        <v>11</v>
      </c>
      <c r="F5" s="17" t="s">
        <v>2</v>
      </c>
      <c r="G5" s="17" t="s">
        <v>43</v>
      </c>
      <c r="H5" s="17" t="s">
        <v>13</v>
      </c>
      <c r="I5" s="21" t="s">
        <v>21</v>
      </c>
      <c r="J5" s="21" t="s">
        <v>44</v>
      </c>
      <c r="K5" s="21" t="s">
        <v>45</v>
      </c>
      <c r="L5" s="21" t="s">
        <v>46</v>
      </c>
      <c r="M5" s="21" t="s">
        <v>47</v>
      </c>
      <c r="N5" s="21" t="s">
        <v>48</v>
      </c>
      <c r="O5" s="20" t="s">
        <v>3</v>
      </c>
      <c r="P5" s="21" t="s">
        <v>4</v>
      </c>
      <c r="Q5" s="22" t="s">
        <v>5</v>
      </c>
      <c r="R5" s="21" t="s">
        <v>6</v>
      </c>
      <c r="S5" s="17" t="s">
        <v>7</v>
      </c>
      <c r="T5" s="18" t="s">
        <v>8</v>
      </c>
    </row>
    <row r="6" spans="1:39" s="16" customFormat="1" ht="69" customHeight="1">
      <c r="A6" s="10" t="s">
        <v>699</v>
      </c>
      <c r="B6" s="10" t="s">
        <v>15</v>
      </c>
      <c r="C6" s="10">
        <v>1</v>
      </c>
      <c r="D6" s="13" t="s">
        <v>700</v>
      </c>
      <c r="E6" s="13" t="s">
        <v>681</v>
      </c>
      <c r="F6" s="19">
        <v>7</v>
      </c>
      <c r="G6" s="23" t="s">
        <v>84</v>
      </c>
      <c r="H6" s="19">
        <v>8</v>
      </c>
      <c r="I6" s="19">
        <v>3</v>
      </c>
      <c r="J6" s="19">
        <v>4</v>
      </c>
      <c r="K6" s="19">
        <v>6</v>
      </c>
      <c r="L6" s="19">
        <v>7</v>
      </c>
      <c r="M6" s="19">
        <v>3</v>
      </c>
      <c r="N6" s="19">
        <v>0</v>
      </c>
      <c r="O6" s="24">
        <f t="shared" ref="O6:O46" si="0">G6+H6+I6+J6+K6+L6+M6+N6</f>
        <v>43</v>
      </c>
      <c r="P6" s="10"/>
      <c r="Q6" s="10"/>
      <c r="R6" s="19"/>
      <c r="S6" s="19">
        <v>1</v>
      </c>
      <c r="T6" s="13" t="s">
        <v>669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ht="85.5" customHeight="1">
      <c r="A7" s="10" t="s">
        <v>701</v>
      </c>
      <c r="B7" s="10" t="s">
        <v>15</v>
      </c>
      <c r="C7" s="10">
        <v>2</v>
      </c>
      <c r="D7" s="13" t="s">
        <v>702</v>
      </c>
      <c r="E7" s="13" t="s">
        <v>681</v>
      </c>
      <c r="F7" s="13">
        <v>7</v>
      </c>
      <c r="G7" s="13">
        <v>8</v>
      </c>
      <c r="H7" s="13">
        <v>6</v>
      </c>
      <c r="I7" s="13">
        <v>1</v>
      </c>
      <c r="J7" s="13">
        <v>4</v>
      </c>
      <c r="K7" s="13">
        <v>6</v>
      </c>
      <c r="L7" s="13">
        <v>9</v>
      </c>
      <c r="M7" s="13">
        <v>6</v>
      </c>
      <c r="N7" s="13">
        <v>1</v>
      </c>
      <c r="O7" s="24">
        <f t="shared" si="0"/>
        <v>41</v>
      </c>
      <c r="P7" s="13"/>
      <c r="Q7" s="13"/>
      <c r="R7" s="13"/>
      <c r="S7" s="13">
        <v>2</v>
      </c>
      <c r="T7" s="13" t="s">
        <v>673</v>
      </c>
    </row>
    <row r="8" spans="1:39" s="16" customFormat="1" ht="71.25" customHeight="1">
      <c r="A8" s="10" t="s">
        <v>448</v>
      </c>
      <c r="B8" s="10" t="s">
        <v>15</v>
      </c>
      <c r="C8" s="10">
        <v>3</v>
      </c>
      <c r="D8" s="13" t="s">
        <v>443</v>
      </c>
      <c r="E8" s="19" t="s">
        <v>428</v>
      </c>
      <c r="F8" s="19">
        <v>7</v>
      </c>
      <c r="G8" s="23" t="s">
        <v>194</v>
      </c>
      <c r="H8" s="19">
        <v>2</v>
      </c>
      <c r="I8" s="19">
        <v>3</v>
      </c>
      <c r="J8" s="19">
        <v>0</v>
      </c>
      <c r="K8" s="19">
        <v>5</v>
      </c>
      <c r="L8" s="19">
        <v>9</v>
      </c>
      <c r="M8" s="19">
        <v>6</v>
      </c>
      <c r="N8" s="19">
        <v>4</v>
      </c>
      <c r="O8" s="24">
        <f t="shared" si="0"/>
        <v>37</v>
      </c>
      <c r="P8" s="10"/>
      <c r="Q8" s="10"/>
      <c r="R8" s="19"/>
      <c r="S8" s="19">
        <v>3</v>
      </c>
      <c r="T8" s="19" t="s">
        <v>453</v>
      </c>
      <c r="U8" s="32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1:39" s="16" customFormat="1" ht="63">
      <c r="A9" s="10" t="s">
        <v>703</v>
      </c>
      <c r="B9" s="10" t="s">
        <v>15</v>
      </c>
      <c r="C9" s="10">
        <v>4</v>
      </c>
      <c r="D9" s="13" t="s">
        <v>704</v>
      </c>
      <c r="E9" s="13" t="s">
        <v>681</v>
      </c>
      <c r="F9" s="13">
        <v>7</v>
      </c>
      <c r="G9" s="13">
        <v>8</v>
      </c>
      <c r="H9" s="13">
        <v>6</v>
      </c>
      <c r="I9" s="13">
        <v>1</v>
      </c>
      <c r="J9" s="13">
        <v>2</v>
      </c>
      <c r="K9" s="13">
        <v>4</v>
      </c>
      <c r="L9" s="13">
        <v>9</v>
      </c>
      <c r="M9" s="13">
        <v>6</v>
      </c>
      <c r="N9" s="13">
        <v>1</v>
      </c>
      <c r="O9" s="24">
        <f t="shared" si="0"/>
        <v>37</v>
      </c>
      <c r="P9" s="13"/>
      <c r="Q9" s="13"/>
      <c r="R9" s="13"/>
      <c r="S9" s="13">
        <v>3</v>
      </c>
      <c r="T9" s="13" t="s">
        <v>673</v>
      </c>
      <c r="U9" s="32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s="16" customFormat="1" ht="72" customHeight="1">
      <c r="A10" s="10" t="s">
        <v>705</v>
      </c>
      <c r="B10" s="10" t="s">
        <v>15</v>
      </c>
      <c r="C10" s="10">
        <v>5</v>
      </c>
      <c r="D10" s="13" t="s">
        <v>706</v>
      </c>
      <c r="E10" s="13" t="s">
        <v>681</v>
      </c>
      <c r="F10" s="13">
        <v>7</v>
      </c>
      <c r="G10" s="13">
        <v>10</v>
      </c>
      <c r="H10" s="13">
        <v>5</v>
      </c>
      <c r="I10" s="13">
        <v>2</v>
      </c>
      <c r="J10" s="13">
        <v>4</v>
      </c>
      <c r="K10" s="13">
        <v>6</v>
      </c>
      <c r="L10" s="13">
        <v>5</v>
      </c>
      <c r="M10" s="13">
        <v>4</v>
      </c>
      <c r="N10" s="13">
        <v>0</v>
      </c>
      <c r="O10" s="24">
        <f t="shared" si="0"/>
        <v>36</v>
      </c>
      <c r="P10" s="13"/>
      <c r="Q10" s="13"/>
      <c r="R10" s="13"/>
      <c r="S10" s="13">
        <v>4</v>
      </c>
      <c r="T10" s="13" t="s">
        <v>669</v>
      </c>
      <c r="U10" s="32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</row>
    <row r="11" spans="1:39" s="47" customFormat="1" ht="63">
      <c r="A11" s="13" t="s">
        <v>558</v>
      </c>
      <c r="B11" s="13" t="s">
        <v>15</v>
      </c>
      <c r="C11" s="10">
        <v>6</v>
      </c>
      <c r="D11" s="13" t="s">
        <v>312</v>
      </c>
      <c r="E11" s="13" t="s">
        <v>301</v>
      </c>
      <c r="F11" s="13">
        <v>7</v>
      </c>
      <c r="G11" s="13">
        <v>6</v>
      </c>
      <c r="H11" s="13">
        <v>6</v>
      </c>
      <c r="I11" s="13">
        <v>1</v>
      </c>
      <c r="J11" s="13">
        <v>3</v>
      </c>
      <c r="K11" s="13">
        <v>3</v>
      </c>
      <c r="L11" s="13">
        <v>9</v>
      </c>
      <c r="M11" s="13">
        <v>6</v>
      </c>
      <c r="N11" s="13">
        <v>0</v>
      </c>
      <c r="O11" s="24">
        <f t="shared" si="0"/>
        <v>34</v>
      </c>
      <c r="P11" s="13"/>
      <c r="Q11" s="13"/>
      <c r="R11" s="13"/>
      <c r="S11" s="13">
        <v>5</v>
      </c>
      <c r="T11" s="13" t="s">
        <v>281</v>
      </c>
    </row>
    <row r="12" spans="1:39" s="47" customFormat="1" ht="63">
      <c r="A12" s="10" t="s">
        <v>707</v>
      </c>
      <c r="B12" s="10" t="s">
        <v>15</v>
      </c>
      <c r="C12" s="10">
        <v>7</v>
      </c>
      <c r="D12" s="13" t="s">
        <v>708</v>
      </c>
      <c r="E12" s="13" t="s">
        <v>681</v>
      </c>
      <c r="F12" s="13">
        <v>7</v>
      </c>
      <c r="G12" s="13">
        <v>11</v>
      </c>
      <c r="H12" s="13">
        <v>4</v>
      </c>
      <c r="I12" s="13">
        <v>0</v>
      </c>
      <c r="J12" s="13">
        <v>4</v>
      </c>
      <c r="K12" s="13">
        <v>4</v>
      </c>
      <c r="L12" s="13">
        <v>7</v>
      </c>
      <c r="M12" s="13">
        <v>3</v>
      </c>
      <c r="N12" s="13">
        <v>0</v>
      </c>
      <c r="O12" s="24">
        <f t="shared" si="0"/>
        <v>33</v>
      </c>
      <c r="P12" s="13"/>
      <c r="Q12" s="13"/>
      <c r="R12" s="13"/>
      <c r="S12" s="13">
        <v>6</v>
      </c>
      <c r="T12" s="13" t="s">
        <v>669</v>
      </c>
    </row>
    <row r="13" spans="1:39" s="47" customFormat="1" ht="63">
      <c r="A13" s="13" t="s">
        <v>563</v>
      </c>
      <c r="B13" s="13" t="s">
        <v>15</v>
      </c>
      <c r="C13" s="10">
        <v>8</v>
      </c>
      <c r="D13" s="13" t="s">
        <v>318</v>
      </c>
      <c r="E13" s="13" t="s">
        <v>301</v>
      </c>
      <c r="F13" s="13">
        <v>7</v>
      </c>
      <c r="G13" s="13">
        <v>7</v>
      </c>
      <c r="H13" s="13">
        <v>6</v>
      </c>
      <c r="I13" s="13">
        <v>1</v>
      </c>
      <c r="J13" s="13">
        <v>2</v>
      </c>
      <c r="K13" s="13">
        <v>2</v>
      </c>
      <c r="L13" s="13">
        <v>8</v>
      </c>
      <c r="M13" s="13">
        <v>6</v>
      </c>
      <c r="N13" s="13">
        <v>0</v>
      </c>
      <c r="O13" s="24">
        <f t="shared" si="0"/>
        <v>32</v>
      </c>
      <c r="P13" s="13"/>
      <c r="Q13" s="13"/>
      <c r="R13" s="13"/>
      <c r="S13" s="13">
        <v>7</v>
      </c>
      <c r="T13" s="13" t="s">
        <v>316</v>
      </c>
    </row>
    <row r="14" spans="1:39" s="47" customFormat="1" ht="63">
      <c r="A14" s="13" t="s">
        <v>403</v>
      </c>
      <c r="B14" s="13" t="s">
        <v>15</v>
      </c>
      <c r="C14" s="10">
        <v>9</v>
      </c>
      <c r="D14" s="13" t="s">
        <v>250</v>
      </c>
      <c r="E14" s="13" t="s">
        <v>278</v>
      </c>
      <c r="F14" s="13">
        <v>7</v>
      </c>
      <c r="G14" s="13">
        <v>9</v>
      </c>
      <c r="H14" s="13">
        <v>3</v>
      </c>
      <c r="I14" s="13">
        <v>0</v>
      </c>
      <c r="J14" s="13">
        <v>2</v>
      </c>
      <c r="K14" s="13">
        <v>6</v>
      </c>
      <c r="L14" s="13">
        <v>9</v>
      </c>
      <c r="M14" s="13">
        <v>0</v>
      </c>
      <c r="N14" s="13">
        <v>0</v>
      </c>
      <c r="O14" s="24">
        <f t="shared" si="0"/>
        <v>29</v>
      </c>
      <c r="P14" s="13"/>
      <c r="Q14" s="13"/>
      <c r="R14" s="13"/>
      <c r="S14" s="13">
        <v>8</v>
      </c>
      <c r="T14" s="13" t="s">
        <v>246</v>
      </c>
    </row>
    <row r="15" spans="1:39" s="47" customFormat="1" ht="63">
      <c r="A15" s="13" t="s">
        <v>449</v>
      </c>
      <c r="B15" s="13" t="s">
        <v>15</v>
      </c>
      <c r="C15" s="10">
        <v>10</v>
      </c>
      <c r="D15" s="13" t="s">
        <v>444</v>
      </c>
      <c r="E15" s="13" t="s">
        <v>428</v>
      </c>
      <c r="F15" s="13">
        <v>7</v>
      </c>
      <c r="G15" s="13">
        <v>5</v>
      </c>
      <c r="H15" s="13">
        <v>1</v>
      </c>
      <c r="I15" s="13">
        <v>3</v>
      </c>
      <c r="J15" s="13">
        <v>2</v>
      </c>
      <c r="K15" s="13">
        <v>2</v>
      </c>
      <c r="L15" s="13">
        <v>9</v>
      </c>
      <c r="M15" s="13">
        <v>6</v>
      </c>
      <c r="N15" s="13">
        <v>1</v>
      </c>
      <c r="O15" s="24">
        <f t="shared" si="0"/>
        <v>29</v>
      </c>
      <c r="P15" s="13"/>
      <c r="Q15" s="13"/>
      <c r="R15" s="13"/>
      <c r="S15" s="13">
        <v>8</v>
      </c>
      <c r="T15" s="19" t="s">
        <v>453</v>
      </c>
    </row>
    <row r="16" spans="1:39" s="47" customFormat="1" ht="63">
      <c r="A16" s="13" t="s">
        <v>404</v>
      </c>
      <c r="B16" s="13" t="s">
        <v>15</v>
      </c>
      <c r="C16" s="10">
        <v>11</v>
      </c>
      <c r="D16" s="13" t="s">
        <v>251</v>
      </c>
      <c r="E16" s="13" t="s">
        <v>278</v>
      </c>
      <c r="F16" s="13">
        <v>7</v>
      </c>
      <c r="G16" s="13">
        <v>9</v>
      </c>
      <c r="H16" s="13">
        <v>3</v>
      </c>
      <c r="I16" s="13">
        <v>0</v>
      </c>
      <c r="J16" s="13">
        <v>2</v>
      </c>
      <c r="K16" s="13">
        <v>6</v>
      </c>
      <c r="L16" s="13">
        <v>9</v>
      </c>
      <c r="M16" s="13">
        <v>0</v>
      </c>
      <c r="N16" s="13">
        <v>0</v>
      </c>
      <c r="O16" s="24">
        <f t="shared" si="0"/>
        <v>29</v>
      </c>
      <c r="P16" s="13"/>
      <c r="Q16" s="13"/>
      <c r="R16" s="13"/>
      <c r="S16" s="13">
        <v>8</v>
      </c>
      <c r="T16" s="13" t="s">
        <v>246</v>
      </c>
    </row>
    <row r="17" spans="1:39" s="47" customFormat="1" ht="63">
      <c r="A17" s="10" t="s">
        <v>189</v>
      </c>
      <c r="B17" s="58" t="s">
        <v>15</v>
      </c>
      <c r="C17" s="10">
        <v>12</v>
      </c>
      <c r="D17" s="59" t="s">
        <v>190</v>
      </c>
      <c r="E17" s="19" t="s">
        <v>181</v>
      </c>
      <c r="F17" s="61">
        <v>7</v>
      </c>
      <c r="G17" s="60" t="s">
        <v>191</v>
      </c>
      <c r="H17" s="61">
        <v>4</v>
      </c>
      <c r="I17" s="61">
        <v>3</v>
      </c>
      <c r="J17" s="61">
        <v>3</v>
      </c>
      <c r="K17" s="61">
        <v>4</v>
      </c>
      <c r="L17" s="61">
        <v>0</v>
      </c>
      <c r="M17" s="61">
        <v>5</v>
      </c>
      <c r="N17" s="61">
        <v>0</v>
      </c>
      <c r="O17" s="24">
        <f t="shared" si="0"/>
        <v>28</v>
      </c>
      <c r="P17" s="58"/>
      <c r="Q17" s="58"/>
      <c r="R17" s="61"/>
      <c r="S17" s="61">
        <v>9</v>
      </c>
      <c r="T17" s="61" t="s">
        <v>188</v>
      </c>
      <c r="U17" s="46"/>
    </row>
    <row r="18" spans="1:39" ht="63">
      <c r="A18" s="13" t="s">
        <v>450</v>
      </c>
      <c r="B18" s="13" t="s">
        <v>15</v>
      </c>
      <c r="C18" s="10">
        <v>13</v>
      </c>
      <c r="D18" s="13" t="s">
        <v>445</v>
      </c>
      <c r="E18" s="13" t="s">
        <v>428</v>
      </c>
      <c r="F18" s="13">
        <v>7</v>
      </c>
      <c r="G18" s="13">
        <v>7</v>
      </c>
      <c r="H18" s="13">
        <v>0</v>
      </c>
      <c r="I18" s="13">
        <v>1</v>
      </c>
      <c r="J18" s="13">
        <v>1</v>
      </c>
      <c r="K18" s="13">
        <v>2</v>
      </c>
      <c r="L18" s="13">
        <v>9</v>
      </c>
      <c r="M18" s="13">
        <v>6</v>
      </c>
      <c r="N18" s="13">
        <v>2</v>
      </c>
      <c r="O18" s="24">
        <f t="shared" si="0"/>
        <v>28</v>
      </c>
      <c r="P18" s="13"/>
      <c r="Q18" s="13"/>
      <c r="R18" s="13"/>
      <c r="S18" s="13">
        <v>9</v>
      </c>
      <c r="T18" s="19" t="s">
        <v>453</v>
      </c>
    </row>
    <row r="19" spans="1:39" ht="63">
      <c r="A19" s="10" t="s">
        <v>709</v>
      </c>
      <c r="B19" s="10" t="s">
        <v>15</v>
      </c>
      <c r="C19" s="10">
        <v>14</v>
      </c>
      <c r="D19" s="13" t="s">
        <v>710</v>
      </c>
      <c r="E19" s="13" t="s">
        <v>681</v>
      </c>
      <c r="F19" s="13">
        <v>7</v>
      </c>
      <c r="G19" s="13">
        <v>6</v>
      </c>
      <c r="H19" s="13">
        <v>0</v>
      </c>
      <c r="I19" s="13">
        <v>3</v>
      </c>
      <c r="J19" s="13">
        <v>2</v>
      </c>
      <c r="K19" s="13">
        <v>4</v>
      </c>
      <c r="L19" s="13">
        <v>7</v>
      </c>
      <c r="M19" s="13">
        <v>4</v>
      </c>
      <c r="N19" s="13">
        <v>1</v>
      </c>
      <c r="O19" s="24">
        <f t="shared" si="0"/>
        <v>27</v>
      </c>
      <c r="P19" s="13"/>
      <c r="Q19" s="13"/>
      <c r="R19" s="13"/>
      <c r="S19" s="13">
        <v>10</v>
      </c>
      <c r="T19" s="13" t="s">
        <v>669</v>
      </c>
    </row>
    <row r="20" spans="1:39" ht="63">
      <c r="A20" s="10" t="s">
        <v>225</v>
      </c>
      <c r="B20" s="10" t="s">
        <v>15</v>
      </c>
      <c r="C20" s="10">
        <v>15</v>
      </c>
      <c r="D20" s="13" t="s">
        <v>226</v>
      </c>
      <c r="E20" s="19" t="s">
        <v>233</v>
      </c>
      <c r="F20" s="19">
        <v>7</v>
      </c>
      <c r="G20" s="23" t="s">
        <v>95</v>
      </c>
      <c r="H20" s="19">
        <v>3</v>
      </c>
      <c r="I20" s="19">
        <v>1</v>
      </c>
      <c r="J20" s="19">
        <v>2</v>
      </c>
      <c r="K20" s="19">
        <v>0</v>
      </c>
      <c r="L20" s="19">
        <v>9</v>
      </c>
      <c r="M20" s="19">
        <v>6</v>
      </c>
      <c r="N20" s="19">
        <v>1</v>
      </c>
      <c r="O20" s="24">
        <f t="shared" si="0"/>
        <v>27</v>
      </c>
      <c r="P20" s="10"/>
      <c r="Q20" s="10"/>
      <c r="R20" s="19"/>
      <c r="S20" s="19">
        <v>10</v>
      </c>
      <c r="T20" s="19" t="s">
        <v>217</v>
      </c>
    </row>
    <row r="21" spans="1:39" ht="63">
      <c r="A21" s="13" t="s">
        <v>451</v>
      </c>
      <c r="B21" s="13" t="s">
        <v>15</v>
      </c>
      <c r="C21" s="10">
        <v>16</v>
      </c>
      <c r="D21" s="13" t="s">
        <v>446</v>
      </c>
      <c r="E21" s="13" t="s">
        <v>428</v>
      </c>
      <c r="F21" s="13">
        <v>7</v>
      </c>
      <c r="G21" s="13">
        <v>7</v>
      </c>
      <c r="H21" s="13">
        <v>0</v>
      </c>
      <c r="I21" s="13">
        <v>1</v>
      </c>
      <c r="J21" s="13">
        <v>1</v>
      </c>
      <c r="K21" s="13">
        <v>2</v>
      </c>
      <c r="L21" s="13">
        <v>9</v>
      </c>
      <c r="M21" s="13">
        <v>6</v>
      </c>
      <c r="N21" s="13">
        <v>1</v>
      </c>
      <c r="O21" s="24">
        <f t="shared" si="0"/>
        <v>27</v>
      </c>
      <c r="P21" s="13"/>
      <c r="Q21" s="13"/>
      <c r="R21" s="13"/>
      <c r="S21" s="13">
        <v>10</v>
      </c>
      <c r="T21" s="19" t="s">
        <v>453</v>
      </c>
    </row>
    <row r="22" spans="1:39" ht="63">
      <c r="A22" s="13" t="s">
        <v>452</v>
      </c>
      <c r="B22" s="13" t="s">
        <v>15</v>
      </c>
      <c r="C22" s="10">
        <v>17</v>
      </c>
      <c r="D22" s="13" t="s">
        <v>447</v>
      </c>
      <c r="E22" s="13" t="s">
        <v>428</v>
      </c>
      <c r="F22" s="13">
        <v>7</v>
      </c>
      <c r="G22" s="13">
        <v>7</v>
      </c>
      <c r="H22" s="13">
        <v>0</v>
      </c>
      <c r="I22" s="13">
        <v>2</v>
      </c>
      <c r="J22" s="13">
        <v>1</v>
      </c>
      <c r="K22" s="13">
        <v>0</v>
      </c>
      <c r="L22" s="13">
        <v>9</v>
      </c>
      <c r="M22" s="13">
        <v>6</v>
      </c>
      <c r="N22" s="13">
        <v>1</v>
      </c>
      <c r="O22" s="24">
        <f t="shared" si="0"/>
        <v>26</v>
      </c>
      <c r="P22" s="13"/>
      <c r="Q22" s="13"/>
      <c r="R22" s="13"/>
      <c r="S22" s="13">
        <v>11</v>
      </c>
      <c r="T22" s="19" t="s">
        <v>453</v>
      </c>
    </row>
    <row r="23" spans="1:39" ht="63">
      <c r="A23" s="10" t="s">
        <v>713</v>
      </c>
      <c r="B23" s="58" t="s">
        <v>15</v>
      </c>
      <c r="C23" s="10">
        <v>18</v>
      </c>
      <c r="D23" s="59" t="s">
        <v>714</v>
      </c>
      <c r="E23" s="13" t="s">
        <v>681</v>
      </c>
      <c r="F23" s="59">
        <v>7</v>
      </c>
      <c r="G23" s="59">
        <v>7</v>
      </c>
      <c r="H23" s="59">
        <v>2</v>
      </c>
      <c r="I23" s="59">
        <v>2</v>
      </c>
      <c r="J23" s="59">
        <v>2</v>
      </c>
      <c r="K23" s="59">
        <v>0</v>
      </c>
      <c r="L23" s="59">
        <v>7</v>
      </c>
      <c r="M23" s="59">
        <v>6</v>
      </c>
      <c r="N23" s="59">
        <v>0</v>
      </c>
      <c r="O23" s="24">
        <f t="shared" si="0"/>
        <v>26</v>
      </c>
      <c r="P23" s="59"/>
      <c r="Q23" s="59"/>
      <c r="R23" s="59"/>
      <c r="S23" s="59">
        <v>11</v>
      </c>
      <c r="T23" s="13" t="s">
        <v>673</v>
      </c>
      <c r="U23" s="31"/>
    </row>
    <row r="24" spans="1:39" ht="63">
      <c r="A24" s="10" t="s">
        <v>711</v>
      </c>
      <c r="B24" s="10" t="s">
        <v>15</v>
      </c>
      <c r="C24" s="10">
        <v>19</v>
      </c>
      <c r="D24" s="13" t="s">
        <v>712</v>
      </c>
      <c r="E24" s="13" t="s">
        <v>681</v>
      </c>
      <c r="F24" s="13">
        <v>7</v>
      </c>
      <c r="G24" s="13">
        <v>6</v>
      </c>
      <c r="H24" s="13">
        <v>2</v>
      </c>
      <c r="I24" s="13">
        <v>1</v>
      </c>
      <c r="J24" s="13">
        <v>1</v>
      </c>
      <c r="K24" s="13">
        <v>4</v>
      </c>
      <c r="L24" s="13">
        <v>6</v>
      </c>
      <c r="M24" s="13">
        <v>6</v>
      </c>
      <c r="N24" s="13">
        <v>0</v>
      </c>
      <c r="O24" s="24">
        <f t="shared" si="0"/>
        <v>26</v>
      </c>
      <c r="P24" s="13"/>
      <c r="Q24" s="13"/>
      <c r="R24" s="13"/>
      <c r="S24" s="13">
        <v>11</v>
      </c>
      <c r="T24" s="13" t="s">
        <v>669</v>
      </c>
    </row>
    <row r="25" spans="1:39" s="29" customFormat="1" ht="63">
      <c r="A25" s="13" t="s">
        <v>564</v>
      </c>
      <c r="B25" s="13" t="s">
        <v>15</v>
      </c>
      <c r="C25" s="10">
        <v>20</v>
      </c>
      <c r="D25" s="13" t="s">
        <v>319</v>
      </c>
      <c r="E25" s="13" t="s">
        <v>301</v>
      </c>
      <c r="F25" s="13">
        <v>7</v>
      </c>
      <c r="G25" s="13">
        <v>8</v>
      </c>
      <c r="H25" s="13">
        <v>5</v>
      </c>
      <c r="I25" s="13">
        <v>0</v>
      </c>
      <c r="J25" s="13">
        <v>2</v>
      </c>
      <c r="K25" s="13">
        <v>4</v>
      </c>
      <c r="L25" s="13">
        <v>0</v>
      </c>
      <c r="M25" s="13">
        <v>6</v>
      </c>
      <c r="N25" s="13">
        <v>0</v>
      </c>
      <c r="O25" s="24">
        <f t="shared" si="0"/>
        <v>25</v>
      </c>
      <c r="P25" s="13"/>
      <c r="Q25" s="13"/>
      <c r="R25" s="13"/>
      <c r="S25" s="13">
        <v>12</v>
      </c>
      <c r="T25" s="13" t="s">
        <v>316</v>
      </c>
      <c r="U25" s="31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30"/>
    </row>
    <row r="26" spans="1:39" s="16" customFormat="1" ht="65.25" customHeight="1">
      <c r="A26" s="13" t="s">
        <v>565</v>
      </c>
      <c r="B26" s="13" t="s">
        <v>15</v>
      </c>
      <c r="C26" s="10">
        <v>21</v>
      </c>
      <c r="D26" s="13" t="s">
        <v>320</v>
      </c>
      <c r="E26" s="13" t="s">
        <v>301</v>
      </c>
      <c r="F26" s="13">
        <v>7</v>
      </c>
      <c r="G26" s="13">
        <v>6</v>
      </c>
      <c r="H26" s="13">
        <v>2</v>
      </c>
      <c r="I26" s="13">
        <v>1</v>
      </c>
      <c r="J26" s="13">
        <v>1</v>
      </c>
      <c r="K26" s="13">
        <v>0</v>
      </c>
      <c r="L26" s="13">
        <v>9</v>
      </c>
      <c r="M26" s="13">
        <v>6</v>
      </c>
      <c r="N26" s="13">
        <v>0</v>
      </c>
      <c r="O26" s="24">
        <f t="shared" si="0"/>
        <v>25</v>
      </c>
      <c r="P26" s="13"/>
      <c r="Q26" s="13"/>
      <c r="R26" s="13"/>
      <c r="S26" s="13">
        <v>12</v>
      </c>
      <c r="T26" s="13" t="s">
        <v>316</v>
      </c>
      <c r="U26" s="32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 spans="1:39" ht="63">
      <c r="A27" s="10" t="s">
        <v>715</v>
      </c>
      <c r="B27" s="10" t="s">
        <v>15</v>
      </c>
      <c r="C27" s="10">
        <v>22</v>
      </c>
      <c r="D27" s="13" t="s">
        <v>716</v>
      </c>
      <c r="E27" s="13" t="s">
        <v>681</v>
      </c>
      <c r="F27" s="13">
        <v>7</v>
      </c>
      <c r="G27" s="13">
        <v>6</v>
      </c>
      <c r="H27" s="13">
        <v>0</v>
      </c>
      <c r="I27" s="13">
        <v>3</v>
      </c>
      <c r="J27" s="13">
        <v>1</v>
      </c>
      <c r="K27" s="13">
        <v>6</v>
      </c>
      <c r="L27" s="13">
        <v>9</v>
      </c>
      <c r="M27" s="13">
        <v>0</v>
      </c>
      <c r="N27" s="13">
        <v>0</v>
      </c>
      <c r="O27" s="24">
        <f t="shared" si="0"/>
        <v>25</v>
      </c>
      <c r="P27" s="13"/>
      <c r="Q27" s="13"/>
      <c r="R27" s="13"/>
      <c r="S27" s="13">
        <v>12</v>
      </c>
      <c r="T27" s="13" t="s">
        <v>669</v>
      </c>
    </row>
    <row r="28" spans="1:39" ht="63">
      <c r="A28" s="13" t="s">
        <v>93</v>
      </c>
      <c r="B28" s="13" t="s">
        <v>15</v>
      </c>
      <c r="C28" s="10">
        <v>23</v>
      </c>
      <c r="D28" s="13" t="s">
        <v>249</v>
      </c>
      <c r="E28" s="13" t="s">
        <v>278</v>
      </c>
      <c r="F28" s="13">
        <v>7</v>
      </c>
      <c r="G28" s="13">
        <v>4</v>
      </c>
      <c r="H28" s="13">
        <v>1</v>
      </c>
      <c r="I28" s="13">
        <v>0</v>
      </c>
      <c r="J28" s="13">
        <v>4</v>
      </c>
      <c r="K28" s="13">
        <v>6</v>
      </c>
      <c r="L28" s="13">
        <v>9</v>
      </c>
      <c r="M28" s="13">
        <v>0</v>
      </c>
      <c r="N28" s="13">
        <v>0</v>
      </c>
      <c r="O28" s="24">
        <f t="shared" si="0"/>
        <v>24</v>
      </c>
      <c r="P28" s="13"/>
      <c r="Q28" s="13"/>
      <c r="R28" s="13"/>
      <c r="S28" s="13">
        <v>13</v>
      </c>
      <c r="T28" s="13" t="s">
        <v>246</v>
      </c>
    </row>
    <row r="29" spans="1:39" ht="63">
      <c r="A29" s="13" t="s">
        <v>559</v>
      </c>
      <c r="B29" s="13" t="s">
        <v>15</v>
      </c>
      <c r="C29" s="10">
        <v>24</v>
      </c>
      <c r="D29" s="13" t="s">
        <v>313</v>
      </c>
      <c r="E29" s="13" t="s">
        <v>301</v>
      </c>
      <c r="F29" s="13">
        <v>7</v>
      </c>
      <c r="G29" s="13">
        <v>9</v>
      </c>
      <c r="H29" s="13">
        <v>2</v>
      </c>
      <c r="I29" s="13">
        <v>0</v>
      </c>
      <c r="J29" s="13">
        <v>2</v>
      </c>
      <c r="K29" s="13">
        <v>0</v>
      </c>
      <c r="L29" s="13">
        <v>5</v>
      </c>
      <c r="M29" s="13">
        <v>6</v>
      </c>
      <c r="N29" s="13">
        <v>0</v>
      </c>
      <c r="O29" s="24">
        <f t="shared" si="0"/>
        <v>24</v>
      </c>
      <c r="P29" s="13"/>
      <c r="Q29" s="13"/>
      <c r="R29" s="13"/>
      <c r="S29" s="13">
        <v>13</v>
      </c>
      <c r="T29" s="13" t="s">
        <v>281</v>
      </c>
    </row>
    <row r="30" spans="1:39" ht="63">
      <c r="A30" s="10" t="s">
        <v>717</v>
      </c>
      <c r="B30" s="10" t="s">
        <v>15</v>
      </c>
      <c r="C30" s="10">
        <v>25</v>
      </c>
      <c r="D30" s="13" t="s">
        <v>718</v>
      </c>
      <c r="E30" s="13" t="s">
        <v>681</v>
      </c>
      <c r="F30" s="13">
        <v>7</v>
      </c>
      <c r="G30" s="13">
        <v>8</v>
      </c>
      <c r="H30" s="13">
        <v>0</v>
      </c>
      <c r="I30" s="13">
        <v>1</v>
      </c>
      <c r="J30" s="13">
        <v>1</v>
      </c>
      <c r="K30" s="13">
        <v>2</v>
      </c>
      <c r="L30" s="13">
        <v>5</v>
      </c>
      <c r="M30" s="13">
        <v>6</v>
      </c>
      <c r="N30" s="13">
        <v>1</v>
      </c>
      <c r="O30" s="24">
        <f t="shared" si="0"/>
        <v>24</v>
      </c>
      <c r="P30" s="13"/>
      <c r="Q30" s="13"/>
      <c r="R30" s="13"/>
      <c r="S30" s="13">
        <v>13</v>
      </c>
      <c r="T30" s="13" t="s">
        <v>673</v>
      </c>
    </row>
    <row r="31" spans="1:39" s="16" customFormat="1" ht="66" customHeight="1">
      <c r="A31" s="13" t="s">
        <v>560</v>
      </c>
      <c r="B31" s="13" t="s">
        <v>15</v>
      </c>
      <c r="C31" s="10">
        <v>26</v>
      </c>
      <c r="D31" s="13" t="s">
        <v>314</v>
      </c>
      <c r="E31" s="13" t="s">
        <v>301</v>
      </c>
      <c r="F31" s="13">
        <v>7</v>
      </c>
      <c r="G31" s="13">
        <v>8</v>
      </c>
      <c r="H31" s="13">
        <v>0</v>
      </c>
      <c r="I31" s="13">
        <v>0</v>
      </c>
      <c r="J31" s="13">
        <v>1</v>
      </c>
      <c r="K31" s="13">
        <v>0</v>
      </c>
      <c r="L31" s="13">
        <v>8</v>
      </c>
      <c r="M31" s="13">
        <v>6</v>
      </c>
      <c r="N31" s="13">
        <v>0</v>
      </c>
      <c r="O31" s="24">
        <f t="shared" si="0"/>
        <v>23</v>
      </c>
      <c r="P31" s="13"/>
      <c r="Q31" s="13"/>
      <c r="R31" s="13"/>
      <c r="S31" s="13">
        <v>14</v>
      </c>
      <c r="T31" s="13" t="s">
        <v>281</v>
      </c>
      <c r="U31" s="32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 spans="1:39" ht="63">
      <c r="A32" s="10" t="s">
        <v>721</v>
      </c>
      <c r="B32" s="10" t="s">
        <v>15</v>
      </c>
      <c r="C32" s="10">
        <v>27</v>
      </c>
      <c r="D32" s="13" t="s">
        <v>722</v>
      </c>
      <c r="E32" s="13" t="s">
        <v>681</v>
      </c>
      <c r="F32" s="13">
        <v>7</v>
      </c>
      <c r="G32" s="13">
        <v>6</v>
      </c>
      <c r="H32" s="13">
        <v>0</v>
      </c>
      <c r="I32" s="13">
        <v>1</v>
      </c>
      <c r="J32" s="13">
        <v>1</v>
      </c>
      <c r="K32" s="13">
        <v>0</v>
      </c>
      <c r="L32" s="13">
        <v>9</v>
      </c>
      <c r="M32" s="13">
        <v>6</v>
      </c>
      <c r="N32" s="13">
        <v>0</v>
      </c>
      <c r="O32" s="24">
        <f t="shared" si="0"/>
        <v>23</v>
      </c>
      <c r="P32" s="13"/>
      <c r="Q32" s="13"/>
      <c r="R32" s="13"/>
      <c r="S32" s="13">
        <v>14</v>
      </c>
      <c r="T32" s="13" t="s">
        <v>673</v>
      </c>
    </row>
    <row r="33" spans="1:35" ht="63">
      <c r="A33" s="10" t="s">
        <v>719</v>
      </c>
      <c r="B33" s="10" t="s">
        <v>15</v>
      </c>
      <c r="C33" s="10">
        <v>28</v>
      </c>
      <c r="D33" s="13" t="s">
        <v>720</v>
      </c>
      <c r="E33" s="13" t="s">
        <v>681</v>
      </c>
      <c r="F33" s="13">
        <v>7</v>
      </c>
      <c r="G33" s="13">
        <v>8</v>
      </c>
      <c r="H33" s="13">
        <v>0</v>
      </c>
      <c r="I33" s="13">
        <v>2</v>
      </c>
      <c r="J33" s="13">
        <v>1</v>
      </c>
      <c r="K33" s="13">
        <v>0</v>
      </c>
      <c r="L33" s="13">
        <v>5</v>
      </c>
      <c r="M33" s="13">
        <v>6</v>
      </c>
      <c r="N33" s="13">
        <v>1</v>
      </c>
      <c r="O33" s="24">
        <f t="shared" si="0"/>
        <v>23</v>
      </c>
      <c r="P33" s="13"/>
      <c r="Q33" s="13"/>
      <c r="R33" s="13"/>
      <c r="S33" s="13">
        <v>14</v>
      </c>
      <c r="T33" s="13" t="s">
        <v>673</v>
      </c>
    </row>
    <row r="34" spans="1:35" ht="63">
      <c r="A34" s="10" t="s">
        <v>723</v>
      </c>
      <c r="B34" s="10" t="s">
        <v>15</v>
      </c>
      <c r="C34" s="10">
        <v>29</v>
      </c>
      <c r="D34" s="13" t="s">
        <v>724</v>
      </c>
      <c r="E34" s="13" t="s">
        <v>681</v>
      </c>
      <c r="F34" s="13">
        <v>7</v>
      </c>
      <c r="G34" s="13">
        <v>5</v>
      </c>
      <c r="H34" s="13">
        <v>5</v>
      </c>
      <c r="I34" s="13">
        <v>1</v>
      </c>
      <c r="J34" s="13">
        <v>0</v>
      </c>
      <c r="K34" s="13">
        <v>2</v>
      </c>
      <c r="L34" s="13">
        <v>4</v>
      </c>
      <c r="M34" s="13">
        <v>4</v>
      </c>
      <c r="N34" s="13">
        <v>0</v>
      </c>
      <c r="O34" s="24">
        <f t="shared" si="0"/>
        <v>21</v>
      </c>
      <c r="P34" s="13"/>
      <c r="Q34" s="13"/>
      <c r="R34" s="13"/>
      <c r="S34" s="13">
        <v>15</v>
      </c>
      <c r="T34" s="13" t="s">
        <v>669</v>
      </c>
    </row>
    <row r="35" spans="1:35" ht="63">
      <c r="A35" s="13" t="s">
        <v>555</v>
      </c>
      <c r="B35" s="13" t="s">
        <v>15</v>
      </c>
      <c r="C35" s="10">
        <v>30</v>
      </c>
      <c r="D35" s="59" t="s">
        <v>507</v>
      </c>
      <c r="E35" s="13" t="s">
        <v>278</v>
      </c>
      <c r="F35" s="13">
        <v>7</v>
      </c>
      <c r="G35" s="13">
        <v>9</v>
      </c>
      <c r="H35" s="13">
        <v>1</v>
      </c>
      <c r="I35" s="13">
        <v>0</v>
      </c>
      <c r="J35" s="13">
        <v>0</v>
      </c>
      <c r="K35" s="13"/>
      <c r="L35" s="13">
        <v>9</v>
      </c>
      <c r="M35" s="13">
        <v>0</v>
      </c>
      <c r="N35" s="13">
        <v>0</v>
      </c>
      <c r="O35" s="24">
        <f t="shared" si="0"/>
        <v>19</v>
      </c>
      <c r="P35" s="13"/>
      <c r="Q35" s="13"/>
      <c r="R35" s="13"/>
      <c r="S35" s="13">
        <v>16</v>
      </c>
      <c r="T35" s="13" t="s">
        <v>246</v>
      </c>
    </row>
    <row r="36" spans="1:35" ht="63">
      <c r="A36" s="10" t="s">
        <v>725</v>
      </c>
      <c r="B36" s="10" t="s">
        <v>15</v>
      </c>
      <c r="C36" s="10">
        <v>31</v>
      </c>
      <c r="D36" s="13" t="s">
        <v>726</v>
      </c>
      <c r="E36" s="13" t="s">
        <v>681</v>
      </c>
      <c r="F36" s="13">
        <v>7</v>
      </c>
      <c r="G36" s="13">
        <v>7</v>
      </c>
      <c r="H36" s="13">
        <v>2</v>
      </c>
      <c r="I36" s="13">
        <v>1</v>
      </c>
      <c r="J36" s="13">
        <v>1</v>
      </c>
      <c r="K36" s="13">
        <v>0</v>
      </c>
      <c r="L36" s="13">
        <v>6</v>
      </c>
      <c r="M36" s="13">
        <v>2</v>
      </c>
      <c r="N36" s="13">
        <v>0</v>
      </c>
      <c r="O36" s="24">
        <f t="shared" si="0"/>
        <v>19</v>
      </c>
      <c r="P36" s="13"/>
      <c r="Q36" s="13"/>
      <c r="R36" s="13"/>
      <c r="S36" s="13">
        <v>16</v>
      </c>
      <c r="T36" s="13" t="s">
        <v>669</v>
      </c>
    </row>
    <row r="37" spans="1:35" ht="63">
      <c r="A37" s="13" t="s">
        <v>561</v>
      </c>
      <c r="B37" s="13" t="s">
        <v>15</v>
      </c>
      <c r="C37" s="10">
        <v>32</v>
      </c>
      <c r="D37" s="13" t="s">
        <v>315</v>
      </c>
      <c r="E37" s="13" t="s">
        <v>301</v>
      </c>
      <c r="F37" s="13">
        <v>7</v>
      </c>
      <c r="G37" s="59">
        <v>8</v>
      </c>
      <c r="H37" s="59">
        <v>0</v>
      </c>
      <c r="I37" s="59">
        <v>0</v>
      </c>
      <c r="J37" s="59">
        <v>1</v>
      </c>
      <c r="K37" s="59">
        <v>0</v>
      </c>
      <c r="L37" s="59">
        <v>9</v>
      </c>
      <c r="M37" s="59">
        <v>0</v>
      </c>
      <c r="N37" s="59">
        <v>0</v>
      </c>
      <c r="O37" s="24">
        <f t="shared" si="0"/>
        <v>18</v>
      </c>
      <c r="P37" s="59"/>
      <c r="Q37" s="59"/>
      <c r="R37" s="59"/>
      <c r="S37" s="59">
        <v>17</v>
      </c>
      <c r="T37" s="13" t="s">
        <v>316</v>
      </c>
      <c r="U37" s="31"/>
    </row>
    <row r="38" spans="1:35" ht="63">
      <c r="A38" s="10" t="s">
        <v>157</v>
      </c>
      <c r="B38" s="10" t="s">
        <v>15</v>
      </c>
      <c r="C38" s="10">
        <v>33</v>
      </c>
      <c r="D38" s="13" t="s">
        <v>158</v>
      </c>
      <c r="E38" s="19" t="s">
        <v>159</v>
      </c>
      <c r="F38" s="19">
        <v>7</v>
      </c>
      <c r="G38" s="23" t="s">
        <v>95</v>
      </c>
      <c r="H38" s="19">
        <v>0</v>
      </c>
      <c r="I38" s="19">
        <v>1</v>
      </c>
      <c r="J38" s="19">
        <v>0</v>
      </c>
      <c r="K38" s="19">
        <v>0</v>
      </c>
      <c r="L38" s="19">
        <v>5</v>
      </c>
      <c r="M38" s="19">
        <v>6</v>
      </c>
      <c r="N38" s="19">
        <v>1</v>
      </c>
      <c r="O38" s="24">
        <f t="shared" si="0"/>
        <v>18</v>
      </c>
      <c r="P38" s="10"/>
      <c r="Q38" s="10"/>
      <c r="R38" s="19"/>
      <c r="S38" s="19">
        <v>17</v>
      </c>
      <c r="T38" s="19" t="s">
        <v>154</v>
      </c>
    </row>
    <row r="39" spans="1:35" s="29" customFormat="1" ht="63">
      <c r="A39" s="10" t="s">
        <v>881</v>
      </c>
      <c r="B39" s="10" t="s">
        <v>15</v>
      </c>
      <c r="C39" s="10">
        <v>34</v>
      </c>
      <c r="D39" s="13" t="s">
        <v>94</v>
      </c>
      <c r="E39" s="19" t="s">
        <v>99</v>
      </c>
      <c r="F39" s="19">
        <v>7</v>
      </c>
      <c r="G39" s="23" t="s">
        <v>95</v>
      </c>
      <c r="H39" s="19">
        <v>0</v>
      </c>
      <c r="I39" s="19">
        <v>0</v>
      </c>
      <c r="J39" s="19">
        <v>0</v>
      </c>
      <c r="K39" s="19">
        <v>0</v>
      </c>
      <c r="L39" s="19">
        <v>5</v>
      </c>
      <c r="M39" s="19">
        <v>6</v>
      </c>
      <c r="N39" s="19">
        <v>0</v>
      </c>
      <c r="O39" s="24">
        <f t="shared" si="0"/>
        <v>16</v>
      </c>
      <c r="P39" s="10"/>
      <c r="Q39" s="10"/>
      <c r="R39" s="19"/>
      <c r="S39" s="19">
        <v>18</v>
      </c>
      <c r="T39" s="19" t="s">
        <v>92</v>
      </c>
      <c r="U39" s="3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30"/>
    </row>
    <row r="40" spans="1:35" s="29" customFormat="1" ht="63">
      <c r="A40" s="13" t="s">
        <v>554</v>
      </c>
      <c r="B40" s="13" t="s">
        <v>15</v>
      </c>
      <c r="C40" s="10">
        <v>35</v>
      </c>
      <c r="D40" s="13" t="s">
        <v>506</v>
      </c>
      <c r="E40" s="13" t="s">
        <v>278</v>
      </c>
      <c r="F40" s="13">
        <v>7</v>
      </c>
      <c r="G40" s="13">
        <v>9</v>
      </c>
      <c r="H40" s="13">
        <v>1</v>
      </c>
      <c r="I40" s="13">
        <v>0</v>
      </c>
      <c r="J40" s="13">
        <v>0</v>
      </c>
      <c r="K40" s="13">
        <v>6</v>
      </c>
      <c r="L40" s="13">
        <v>0</v>
      </c>
      <c r="M40" s="13">
        <v>0</v>
      </c>
      <c r="N40" s="13">
        <v>0</v>
      </c>
      <c r="O40" s="24">
        <f t="shared" si="0"/>
        <v>16</v>
      </c>
      <c r="P40" s="13"/>
      <c r="Q40" s="13"/>
      <c r="R40" s="13"/>
      <c r="S40" s="13">
        <v>18</v>
      </c>
      <c r="T40" s="13" t="s">
        <v>246</v>
      </c>
      <c r="U40" s="3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30"/>
    </row>
    <row r="41" spans="1:35" s="9" customFormat="1" ht="63">
      <c r="A41" s="13" t="s">
        <v>556</v>
      </c>
      <c r="B41" s="13" t="s">
        <v>15</v>
      </c>
      <c r="C41" s="10">
        <v>36</v>
      </c>
      <c r="D41" s="13" t="s">
        <v>508</v>
      </c>
      <c r="E41" s="13" t="s">
        <v>278</v>
      </c>
      <c r="F41" s="13">
        <v>7</v>
      </c>
      <c r="G41" s="13">
        <v>9</v>
      </c>
      <c r="H41" s="13">
        <v>1</v>
      </c>
      <c r="I41" s="13">
        <v>0</v>
      </c>
      <c r="J41" s="13">
        <v>0</v>
      </c>
      <c r="K41" s="13">
        <v>6</v>
      </c>
      <c r="L41" s="13">
        <v>0</v>
      </c>
      <c r="M41" s="13">
        <v>0</v>
      </c>
      <c r="N41" s="13">
        <v>0</v>
      </c>
      <c r="O41" s="24">
        <f t="shared" si="0"/>
        <v>16</v>
      </c>
      <c r="P41" s="13"/>
      <c r="Q41" s="13"/>
      <c r="R41" s="13"/>
      <c r="S41" s="13">
        <v>19</v>
      </c>
      <c r="T41" s="13" t="s">
        <v>246</v>
      </c>
    </row>
    <row r="42" spans="1:35" s="9" customFormat="1" ht="63">
      <c r="A42" s="13" t="s">
        <v>562</v>
      </c>
      <c r="B42" s="13" t="s">
        <v>15</v>
      </c>
      <c r="C42" s="10">
        <v>37</v>
      </c>
      <c r="D42" s="13" t="s">
        <v>317</v>
      </c>
      <c r="E42" s="13" t="s">
        <v>301</v>
      </c>
      <c r="F42" s="13">
        <v>7</v>
      </c>
      <c r="G42" s="13">
        <v>5</v>
      </c>
      <c r="H42" s="13">
        <v>0</v>
      </c>
      <c r="I42" s="13">
        <v>0</v>
      </c>
      <c r="J42" s="13">
        <v>1</v>
      </c>
      <c r="K42" s="13">
        <v>0</v>
      </c>
      <c r="L42" s="13">
        <v>9</v>
      </c>
      <c r="M42" s="13">
        <v>0</v>
      </c>
      <c r="N42" s="13">
        <v>0</v>
      </c>
      <c r="O42" s="24">
        <f t="shared" si="0"/>
        <v>15</v>
      </c>
      <c r="P42" s="13"/>
      <c r="Q42" s="13"/>
      <c r="R42" s="13"/>
      <c r="S42" s="13">
        <v>20</v>
      </c>
      <c r="T42" s="13" t="s">
        <v>316</v>
      </c>
      <c r="U42" s="57"/>
    </row>
    <row r="43" spans="1:35" ht="63">
      <c r="A43" s="10" t="s">
        <v>727</v>
      </c>
      <c r="B43" s="10" t="s">
        <v>15</v>
      </c>
      <c r="C43" s="10">
        <v>38</v>
      </c>
      <c r="D43" s="13" t="s">
        <v>728</v>
      </c>
      <c r="E43" s="13" t="s">
        <v>681</v>
      </c>
      <c r="F43" s="13">
        <v>7</v>
      </c>
      <c r="G43" s="13">
        <v>5</v>
      </c>
      <c r="H43" s="13">
        <v>0</v>
      </c>
      <c r="I43" s="13">
        <v>0</v>
      </c>
      <c r="J43" s="13">
        <v>0</v>
      </c>
      <c r="K43" s="13">
        <v>0</v>
      </c>
      <c r="L43" s="13">
        <v>9</v>
      </c>
      <c r="M43" s="13">
        <v>0</v>
      </c>
      <c r="N43" s="13">
        <v>0</v>
      </c>
      <c r="O43" s="24">
        <f t="shared" si="0"/>
        <v>14</v>
      </c>
      <c r="P43" s="13"/>
      <c r="Q43" s="13"/>
      <c r="R43" s="13"/>
      <c r="S43" s="13">
        <v>21</v>
      </c>
      <c r="T43" s="13" t="s">
        <v>669</v>
      </c>
    </row>
    <row r="44" spans="1:35" ht="63">
      <c r="A44" s="10" t="s">
        <v>729</v>
      </c>
      <c r="B44" s="10" t="s">
        <v>15</v>
      </c>
      <c r="C44" s="10">
        <v>39</v>
      </c>
      <c r="D44" s="13" t="s">
        <v>730</v>
      </c>
      <c r="E44" s="13" t="s">
        <v>681</v>
      </c>
      <c r="F44" s="13">
        <v>7</v>
      </c>
      <c r="G44" s="13">
        <v>7</v>
      </c>
      <c r="H44" s="13">
        <v>0</v>
      </c>
      <c r="I44" s="13">
        <v>1</v>
      </c>
      <c r="J44" s="13">
        <v>1</v>
      </c>
      <c r="K44" s="13">
        <v>0</v>
      </c>
      <c r="L44" s="13">
        <v>4</v>
      </c>
      <c r="M44" s="13">
        <v>0</v>
      </c>
      <c r="N44" s="13">
        <v>0</v>
      </c>
      <c r="O44" s="24">
        <f t="shared" si="0"/>
        <v>13</v>
      </c>
      <c r="P44" s="13"/>
      <c r="Q44" s="13"/>
      <c r="R44" s="13"/>
      <c r="S44" s="13">
        <v>22</v>
      </c>
      <c r="T44" s="13" t="s">
        <v>673</v>
      </c>
    </row>
    <row r="45" spans="1:35" ht="63">
      <c r="A45" s="13" t="s">
        <v>96</v>
      </c>
      <c r="B45" s="13" t="s">
        <v>15</v>
      </c>
      <c r="C45" s="10">
        <v>40</v>
      </c>
      <c r="D45" s="13" t="s">
        <v>97</v>
      </c>
      <c r="E45" s="19" t="s">
        <v>99</v>
      </c>
      <c r="F45" s="13">
        <v>7</v>
      </c>
      <c r="G45" s="13">
        <v>0</v>
      </c>
      <c r="H45" s="13">
        <v>0</v>
      </c>
      <c r="I45" s="13">
        <v>1</v>
      </c>
      <c r="J45" s="13">
        <v>0</v>
      </c>
      <c r="K45" s="13">
        <v>0</v>
      </c>
      <c r="L45" s="13">
        <v>9</v>
      </c>
      <c r="M45" s="13">
        <v>1</v>
      </c>
      <c r="N45" s="13">
        <v>1</v>
      </c>
      <c r="O45" s="24">
        <f t="shared" si="0"/>
        <v>12</v>
      </c>
      <c r="P45" s="13"/>
      <c r="Q45" s="13"/>
      <c r="R45" s="13"/>
      <c r="S45" s="13">
        <v>23</v>
      </c>
      <c r="T45" s="13" t="s">
        <v>92</v>
      </c>
    </row>
    <row r="46" spans="1:35" ht="63">
      <c r="A46" s="13" t="s">
        <v>557</v>
      </c>
      <c r="B46" s="13" t="s">
        <v>15</v>
      </c>
      <c r="C46" s="10">
        <v>41</v>
      </c>
      <c r="D46" s="13" t="s">
        <v>509</v>
      </c>
      <c r="E46" s="13" t="s">
        <v>278</v>
      </c>
      <c r="F46" s="13">
        <v>7</v>
      </c>
      <c r="G46" s="13">
        <v>9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f t="shared" si="0"/>
        <v>10</v>
      </c>
      <c r="P46" s="13"/>
      <c r="Q46" s="13"/>
      <c r="R46" s="13"/>
      <c r="S46" s="13">
        <v>24</v>
      </c>
      <c r="T46" s="13" t="s">
        <v>246</v>
      </c>
    </row>
    <row r="47" spans="1:35" ht="15.75">
      <c r="A47" s="27"/>
      <c r="B47" s="27"/>
      <c r="C47" s="27"/>
      <c r="D47" s="27"/>
      <c r="E47" s="42"/>
      <c r="F47" s="27">
        <v>7</v>
      </c>
      <c r="G47" s="27"/>
      <c r="H47" s="27"/>
      <c r="I47" s="27"/>
      <c r="J47" s="27"/>
      <c r="K47" s="27"/>
      <c r="L47" s="27"/>
      <c r="M47" s="27"/>
      <c r="N47" s="27"/>
      <c r="O47" s="24"/>
      <c r="P47" s="27"/>
      <c r="Q47" s="27"/>
      <c r="R47" s="27"/>
      <c r="S47" s="27"/>
      <c r="T47" s="27"/>
    </row>
    <row r="48" spans="1:35" ht="15.75">
      <c r="A48" s="27"/>
      <c r="B48" s="27"/>
      <c r="C48" s="27"/>
      <c r="D48" s="27"/>
      <c r="E48" s="42"/>
      <c r="F48" s="27">
        <v>7</v>
      </c>
      <c r="G48" s="27"/>
      <c r="H48" s="27"/>
      <c r="I48" s="27"/>
      <c r="J48" s="27"/>
      <c r="K48" s="27"/>
      <c r="L48" s="27"/>
      <c r="M48" s="27"/>
      <c r="N48" s="27"/>
      <c r="O48" s="24"/>
      <c r="P48" s="27"/>
      <c r="Q48" s="27"/>
      <c r="R48" s="27"/>
      <c r="S48" s="27"/>
      <c r="T48" s="27"/>
    </row>
    <row r="49" spans="1:35" ht="15.75">
      <c r="A49" s="27"/>
      <c r="B49" s="27"/>
      <c r="C49" s="27"/>
      <c r="D49" s="27"/>
      <c r="E49" s="42"/>
      <c r="F49" s="27">
        <v>7</v>
      </c>
      <c r="G49" s="27"/>
      <c r="H49" s="27"/>
      <c r="I49" s="27"/>
      <c r="J49" s="27"/>
      <c r="K49" s="27"/>
      <c r="L49" s="27"/>
      <c r="M49" s="27"/>
      <c r="N49" s="27"/>
      <c r="O49" s="24"/>
      <c r="P49" s="27"/>
      <c r="Q49" s="27"/>
      <c r="R49" s="27"/>
      <c r="S49" s="27"/>
      <c r="T49" s="27"/>
    </row>
    <row r="50" spans="1:35" ht="15.75">
      <c r="A50" s="27"/>
      <c r="B50" s="27"/>
      <c r="C50" s="27"/>
      <c r="D50" s="27"/>
      <c r="E50" s="42"/>
      <c r="F50" s="27">
        <v>7</v>
      </c>
      <c r="G50" s="27"/>
      <c r="H50" s="27"/>
      <c r="I50" s="27"/>
      <c r="J50" s="27"/>
      <c r="K50" s="27"/>
      <c r="L50" s="27"/>
      <c r="M50" s="27"/>
      <c r="N50" s="27"/>
      <c r="O50" s="24"/>
      <c r="P50" s="27"/>
      <c r="Q50" s="27"/>
      <c r="R50" s="27"/>
      <c r="S50" s="27"/>
      <c r="T50" s="27"/>
    </row>
    <row r="51" spans="1:35" ht="15.75">
      <c r="A51" s="27"/>
      <c r="B51" s="27"/>
      <c r="C51" s="27"/>
      <c r="D51" s="27"/>
      <c r="E51" s="42"/>
      <c r="F51" s="27">
        <v>7</v>
      </c>
      <c r="G51" s="27"/>
      <c r="H51" s="27"/>
      <c r="I51" s="27"/>
      <c r="J51" s="27"/>
      <c r="K51" s="27"/>
      <c r="L51" s="27"/>
      <c r="M51" s="27"/>
      <c r="N51" s="27"/>
      <c r="O51" s="24"/>
      <c r="P51" s="27"/>
      <c r="Q51" s="27"/>
      <c r="R51" s="27"/>
      <c r="S51" s="27"/>
      <c r="T51" s="27"/>
    </row>
    <row r="52" spans="1:35" ht="15.75">
      <c r="A52" s="27"/>
      <c r="B52" s="27"/>
      <c r="C52" s="27"/>
      <c r="D52" s="27"/>
      <c r="E52" s="42"/>
      <c r="F52" s="27">
        <v>7</v>
      </c>
      <c r="G52" s="27"/>
      <c r="H52" s="27"/>
      <c r="I52" s="27"/>
      <c r="J52" s="27"/>
      <c r="K52" s="27"/>
      <c r="L52" s="27"/>
      <c r="M52" s="27"/>
      <c r="N52" s="27"/>
      <c r="O52" s="24"/>
      <c r="P52" s="27"/>
      <c r="Q52" s="27"/>
      <c r="R52" s="27"/>
      <c r="S52" s="27"/>
      <c r="T52" s="27"/>
    </row>
    <row r="53" spans="1:35" ht="15.75">
      <c r="A53" s="27"/>
      <c r="B53" s="28"/>
      <c r="C53" s="28"/>
      <c r="D53" s="28"/>
      <c r="E53" s="43"/>
      <c r="F53" s="28"/>
      <c r="G53" s="28"/>
      <c r="H53" s="28"/>
      <c r="I53" s="28"/>
      <c r="J53" s="28"/>
      <c r="K53" s="28"/>
      <c r="L53" s="28"/>
      <c r="M53" s="28"/>
      <c r="N53" s="28"/>
      <c r="O53" s="24"/>
      <c r="P53" s="28"/>
      <c r="Q53" s="28"/>
      <c r="R53" s="28"/>
      <c r="S53" s="28"/>
      <c r="T53" s="28"/>
      <c r="U53" s="31"/>
    </row>
    <row r="54" spans="1:35" s="29" customFormat="1" ht="15.75">
      <c r="A54" s="27"/>
      <c r="B54" s="27"/>
      <c r="C54" s="27"/>
      <c r="D54" s="27"/>
      <c r="E54" s="42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7"/>
      <c r="Q54" s="27"/>
      <c r="R54" s="27"/>
      <c r="S54" s="27"/>
      <c r="T54" s="27"/>
      <c r="U54" s="31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30"/>
    </row>
    <row r="55" spans="1:35" s="29" customFormat="1" ht="15.75">
      <c r="A55" s="27"/>
      <c r="B55" s="27"/>
      <c r="C55" s="27"/>
      <c r="D55" s="27"/>
      <c r="E55" s="42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7"/>
      <c r="Q55" s="27"/>
      <c r="R55" s="27"/>
      <c r="S55" s="27"/>
      <c r="T55" s="27"/>
      <c r="U55" s="31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30"/>
    </row>
    <row r="56" spans="1:35" ht="15.75">
      <c r="O56" s="24"/>
    </row>
  </sheetData>
  <sortState ref="A6:T46">
    <sortCondition descending="1" ref="O6:O46"/>
  </sortState>
  <mergeCells count="5">
    <mergeCell ref="A1:Q1"/>
    <mergeCell ref="A2:O2"/>
    <mergeCell ref="A3:O3"/>
    <mergeCell ref="A4:E4"/>
    <mergeCell ref="O4:R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51"/>
  <sheetViews>
    <sheetView topLeftCell="A4" workbookViewId="0">
      <selection activeCell="Z51" sqref="Z51"/>
    </sheetView>
  </sheetViews>
  <sheetFormatPr defaultRowHeight="15"/>
  <cols>
    <col min="1" max="1" width="12.28515625" style="14" customWidth="1"/>
    <col min="2" max="2" width="17.140625" style="14" customWidth="1"/>
    <col min="3" max="3" width="5.5703125" style="14" customWidth="1"/>
    <col min="4" max="4" width="19" style="14" customWidth="1"/>
    <col min="5" max="5" width="39.42578125" style="44" customWidth="1"/>
    <col min="6" max="19" width="14.5703125" style="14" customWidth="1"/>
    <col min="20" max="20" width="21.85546875" style="14" customWidth="1"/>
    <col min="21" max="16384" width="9.140625" style="7"/>
  </cols>
  <sheetData>
    <row r="1" spans="1:39" s="8" customFormat="1" ht="15.75" customHeight="1">
      <c r="A1" s="72" t="s">
        <v>16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35"/>
      <c r="S1" s="35"/>
      <c r="T1" s="3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9" s="8" customFormat="1" ht="15.75" customHeight="1">
      <c r="A2" s="72" t="s">
        <v>17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  <c r="N2" s="73"/>
      <c r="O2" s="73"/>
      <c r="P2" s="35"/>
      <c r="Q2" s="35"/>
      <c r="R2" s="35"/>
      <c r="S2" s="35"/>
      <c r="T2" s="3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9" s="8" customFormat="1" ht="36" customHeight="1">
      <c r="A3" s="72" t="s">
        <v>18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35"/>
      <c r="Q3" s="35"/>
      <c r="R3" s="35"/>
      <c r="S3" s="35"/>
      <c r="T3" s="3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9" s="8" customFormat="1" ht="15.75" customHeight="1">
      <c r="A4" s="74" t="s">
        <v>42</v>
      </c>
      <c r="B4" s="74"/>
      <c r="C4" s="74"/>
      <c r="D4" s="74"/>
      <c r="E4" s="74"/>
      <c r="F4" s="36"/>
      <c r="G4" s="11"/>
      <c r="H4" s="12"/>
      <c r="I4" s="12"/>
      <c r="J4" s="12"/>
      <c r="K4" s="12"/>
      <c r="L4" s="12"/>
      <c r="M4" s="12"/>
      <c r="N4" s="12"/>
      <c r="O4" s="75"/>
      <c r="P4" s="75"/>
      <c r="Q4" s="75"/>
      <c r="R4" s="75"/>
      <c r="S4" s="36"/>
      <c r="T4" s="36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43</v>
      </c>
      <c r="H5" s="17" t="s">
        <v>13</v>
      </c>
      <c r="I5" s="21" t="s">
        <v>21</v>
      </c>
      <c r="J5" s="21" t="s">
        <v>44</v>
      </c>
      <c r="K5" s="21" t="s">
        <v>45</v>
      </c>
      <c r="L5" s="21" t="s">
        <v>46</v>
      </c>
      <c r="M5" s="21" t="s">
        <v>47</v>
      </c>
      <c r="N5" s="21" t="s">
        <v>48</v>
      </c>
      <c r="O5" s="20" t="s">
        <v>3</v>
      </c>
      <c r="P5" s="21" t="s">
        <v>4</v>
      </c>
      <c r="Q5" s="22" t="s">
        <v>5</v>
      </c>
      <c r="R5" s="21" t="s">
        <v>6</v>
      </c>
      <c r="S5" s="17" t="s">
        <v>7</v>
      </c>
      <c r="T5" s="18" t="s">
        <v>8</v>
      </c>
    </row>
    <row r="6" spans="1:39" s="16" customFormat="1" ht="77.25" customHeight="1">
      <c r="A6" s="13" t="s">
        <v>207</v>
      </c>
      <c r="B6" s="13" t="s">
        <v>15</v>
      </c>
      <c r="C6" s="13">
        <v>1</v>
      </c>
      <c r="D6" s="13" t="s">
        <v>244</v>
      </c>
      <c r="E6" s="13" t="s">
        <v>278</v>
      </c>
      <c r="F6" s="13">
        <v>8</v>
      </c>
      <c r="G6" s="13">
        <v>14</v>
      </c>
      <c r="H6" s="13">
        <v>7</v>
      </c>
      <c r="I6" s="13">
        <v>3</v>
      </c>
      <c r="J6" s="13">
        <v>4</v>
      </c>
      <c r="K6" s="13">
        <v>4</v>
      </c>
      <c r="L6" s="13">
        <v>6</v>
      </c>
      <c r="M6" s="13">
        <v>5</v>
      </c>
      <c r="N6" s="13">
        <v>4</v>
      </c>
      <c r="O6" s="24">
        <v>47</v>
      </c>
      <c r="P6" s="13"/>
      <c r="Q6" s="13"/>
      <c r="R6" s="13"/>
      <c r="S6" s="13">
        <v>1</v>
      </c>
      <c r="T6" s="13" t="s">
        <v>235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s="16" customFormat="1" ht="79.5" customHeight="1">
      <c r="A7" s="13" t="s">
        <v>572</v>
      </c>
      <c r="B7" s="13" t="s">
        <v>15</v>
      </c>
      <c r="C7" s="13">
        <v>2</v>
      </c>
      <c r="D7" s="13" t="s">
        <v>305</v>
      </c>
      <c r="E7" s="13" t="s">
        <v>301</v>
      </c>
      <c r="F7" s="13">
        <v>8</v>
      </c>
      <c r="G7" s="13">
        <v>9</v>
      </c>
      <c r="H7" s="13">
        <v>8</v>
      </c>
      <c r="I7" s="13">
        <v>1</v>
      </c>
      <c r="J7" s="13">
        <v>3</v>
      </c>
      <c r="K7" s="13">
        <v>6</v>
      </c>
      <c r="L7" s="13">
        <v>9</v>
      </c>
      <c r="M7" s="13">
        <v>6</v>
      </c>
      <c r="N7" s="13">
        <v>4</v>
      </c>
      <c r="O7" s="24">
        <f t="shared" ref="O7:O21" si="0">G7+H7+I7+J7+K7+L7+M7+N7</f>
        <v>46</v>
      </c>
      <c r="P7" s="13"/>
      <c r="Q7" s="13"/>
      <c r="R7" s="13"/>
      <c r="S7" s="13">
        <v>2</v>
      </c>
      <c r="T7" s="13" t="s">
        <v>303</v>
      </c>
      <c r="U7" s="32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ht="78.75">
      <c r="A8" s="13" t="s">
        <v>576</v>
      </c>
      <c r="B8" s="13" t="s">
        <v>15</v>
      </c>
      <c r="C8" s="13">
        <v>3</v>
      </c>
      <c r="D8" s="13" t="s">
        <v>309</v>
      </c>
      <c r="E8" s="13" t="s">
        <v>301</v>
      </c>
      <c r="F8" s="13">
        <v>8</v>
      </c>
      <c r="G8" s="13">
        <v>10</v>
      </c>
      <c r="H8" s="13">
        <v>6</v>
      </c>
      <c r="I8" s="13">
        <v>1</v>
      </c>
      <c r="J8" s="13">
        <v>4</v>
      </c>
      <c r="K8" s="13">
        <v>6</v>
      </c>
      <c r="L8" s="13">
        <v>9</v>
      </c>
      <c r="M8" s="13">
        <v>6</v>
      </c>
      <c r="N8" s="13">
        <v>4</v>
      </c>
      <c r="O8" s="24">
        <f t="shared" si="0"/>
        <v>46</v>
      </c>
      <c r="P8" s="13"/>
      <c r="Q8" s="13"/>
      <c r="R8" s="13"/>
      <c r="S8" s="13">
        <v>2</v>
      </c>
      <c r="T8" s="13" t="s">
        <v>288</v>
      </c>
    </row>
    <row r="9" spans="1:39" ht="63">
      <c r="A9" s="13" t="s">
        <v>212</v>
      </c>
      <c r="B9" s="13" t="s">
        <v>15</v>
      </c>
      <c r="C9" s="13">
        <v>4</v>
      </c>
      <c r="D9" s="13" t="s">
        <v>245</v>
      </c>
      <c r="E9" s="13" t="s">
        <v>278</v>
      </c>
      <c r="F9" s="13">
        <v>8</v>
      </c>
      <c r="G9" s="13">
        <v>11</v>
      </c>
      <c r="H9" s="13">
        <v>8</v>
      </c>
      <c r="I9" s="13">
        <v>1</v>
      </c>
      <c r="J9" s="13">
        <v>3</v>
      </c>
      <c r="K9" s="13">
        <v>6</v>
      </c>
      <c r="L9" s="13">
        <v>9</v>
      </c>
      <c r="M9" s="13">
        <v>6</v>
      </c>
      <c r="N9" s="13">
        <v>0</v>
      </c>
      <c r="O9" s="24">
        <f t="shared" si="0"/>
        <v>44</v>
      </c>
      <c r="P9" s="13"/>
      <c r="Q9" s="13"/>
      <c r="R9" s="13"/>
      <c r="S9" s="13">
        <v>3</v>
      </c>
      <c r="T9" s="13" t="s">
        <v>246</v>
      </c>
    </row>
    <row r="10" spans="1:39" s="16" customFormat="1" ht="60.75" customHeight="1">
      <c r="A10" s="10" t="s">
        <v>164</v>
      </c>
      <c r="B10" s="10" t="s">
        <v>15</v>
      </c>
      <c r="C10" s="13">
        <v>5</v>
      </c>
      <c r="D10" s="13" t="s">
        <v>165</v>
      </c>
      <c r="E10" s="19" t="s">
        <v>153</v>
      </c>
      <c r="F10" s="19">
        <v>8</v>
      </c>
      <c r="G10" s="23" t="s">
        <v>166</v>
      </c>
      <c r="H10" s="19">
        <v>8</v>
      </c>
      <c r="I10" s="19">
        <v>1</v>
      </c>
      <c r="J10" s="19">
        <v>3</v>
      </c>
      <c r="K10" s="19">
        <v>6</v>
      </c>
      <c r="L10" s="19">
        <v>8</v>
      </c>
      <c r="M10" s="19">
        <v>6</v>
      </c>
      <c r="N10" s="19">
        <v>0</v>
      </c>
      <c r="O10" s="24">
        <f t="shared" si="0"/>
        <v>43</v>
      </c>
      <c r="P10" s="10"/>
      <c r="Q10" s="10"/>
      <c r="R10" s="19"/>
      <c r="S10" s="19">
        <v>4</v>
      </c>
      <c r="T10" s="19" t="s">
        <v>163</v>
      </c>
      <c r="U10" s="3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39" ht="78.75">
      <c r="A11" s="13" t="s">
        <v>858</v>
      </c>
      <c r="B11" s="13" t="s">
        <v>15</v>
      </c>
      <c r="C11" s="13">
        <v>6</v>
      </c>
      <c r="D11" s="13" t="s">
        <v>682</v>
      </c>
      <c r="E11" s="13" t="s">
        <v>681</v>
      </c>
      <c r="F11" s="13">
        <v>8</v>
      </c>
      <c r="G11" s="67">
        <v>14</v>
      </c>
      <c r="H11" s="67">
        <v>8</v>
      </c>
      <c r="I11" s="67">
        <v>3</v>
      </c>
      <c r="J11" s="67">
        <v>4</v>
      </c>
      <c r="K11" s="67">
        <v>6</v>
      </c>
      <c r="L11" s="67">
        <v>4</v>
      </c>
      <c r="M11" s="67">
        <v>4</v>
      </c>
      <c r="N11" s="67">
        <v>0</v>
      </c>
      <c r="O11" s="24">
        <f t="shared" si="0"/>
        <v>43</v>
      </c>
      <c r="P11" s="10"/>
      <c r="Q11" s="10"/>
      <c r="R11" s="19"/>
      <c r="S11" s="19">
        <v>4</v>
      </c>
      <c r="T11" s="19" t="s">
        <v>636</v>
      </c>
    </row>
    <row r="12" spans="1:39" s="16" customFormat="1" ht="78.75">
      <c r="A12" s="13" t="s">
        <v>167</v>
      </c>
      <c r="B12" s="13" t="s">
        <v>15</v>
      </c>
      <c r="C12" s="13">
        <v>7</v>
      </c>
      <c r="D12" s="13" t="s">
        <v>168</v>
      </c>
      <c r="E12" s="13" t="s">
        <v>279</v>
      </c>
      <c r="F12" s="13">
        <v>8</v>
      </c>
      <c r="G12" s="13">
        <v>10</v>
      </c>
      <c r="H12" s="13">
        <v>8</v>
      </c>
      <c r="I12" s="13">
        <v>1</v>
      </c>
      <c r="J12" s="13">
        <v>3</v>
      </c>
      <c r="K12" s="13">
        <v>6</v>
      </c>
      <c r="L12" s="13">
        <v>8</v>
      </c>
      <c r="M12" s="13">
        <v>6</v>
      </c>
      <c r="N12" s="13">
        <v>0</v>
      </c>
      <c r="O12" s="24">
        <f t="shared" si="0"/>
        <v>42</v>
      </c>
      <c r="P12" s="13"/>
      <c r="Q12" s="13"/>
      <c r="R12" s="13"/>
      <c r="S12" s="13">
        <v>5</v>
      </c>
      <c r="T12" s="13" t="s">
        <v>163</v>
      </c>
      <c r="U12" s="32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39" s="16" customFormat="1" ht="63.75" customHeight="1">
      <c r="A13" s="13" t="s">
        <v>573</v>
      </c>
      <c r="B13" s="13" t="s">
        <v>15</v>
      </c>
      <c r="C13" s="13">
        <v>8</v>
      </c>
      <c r="D13" s="13" t="s">
        <v>306</v>
      </c>
      <c r="E13" s="13" t="s">
        <v>301</v>
      </c>
      <c r="F13" s="13">
        <v>8</v>
      </c>
      <c r="G13" s="13">
        <v>11</v>
      </c>
      <c r="H13" s="13">
        <v>7</v>
      </c>
      <c r="I13" s="13">
        <v>3</v>
      </c>
      <c r="J13" s="13">
        <v>1</v>
      </c>
      <c r="K13" s="13">
        <v>5</v>
      </c>
      <c r="L13" s="13">
        <v>9</v>
      </c>
      <c r="M13" s="13">
        <v>6</v>
      </c>
      <c r="N13" s="13">
        <v>0</v>
      </c>
      <c r="O13" s="24">
        <f t="shared" si="0"/>
        <v>42</v>
      </c>
      <c r="P13" s="13"/>
      <c r="Q13" s="13"/>
      <c r="R13" s="13"/>
      <c r="S13" s="13">
        <v>5</v>
      </c>
      <c r="T13" s="13" t="s">
        <v>303</v>
      </c>
      <c r="U13" s="32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ht="72" customHeight="1">
      <c r="A14" s="13" t="s">
        <v>683</v>
      </c>
      <c r="B14" s="13" t="s">
        <v>15</v>
      </c>
      <c r="C14" s="13">
        <v>9</v>
      </c>
      <c r="D14" s="13" t="s">
        <v>684</v>
      </c>
      <c r="E14" s="13" t="s">
        <v>681</v>
      </c>
      <c r="F14" s="13">
        <v>8</v>
      </c>
      <c r="G14" s="13">
        <v>12</v>
      </c>
      <c r="H14" s="13">
        <v>7</v>
      </c>
      <c r="I14" s="13">
        <v>1</v>
      </c>
      <c r="J14" s="13">
        <v>7</v>
      </c>
      <c r="K14" s="13">
        <v>6</v>
      </c>
      <c r="L14" s="13">
        <v>4</v>
      </c>
      <c r="M14" s="13">
        <v>5</v>
      </c>
      <c r="N14" s="13">
        <v>0</v>
      </c>
      <c r="O14" s="24">
        <f t="shared" si="0"/>
        <v>42</v>
      </c>
      <c r="P14" s="13"/>
      <c r="Q14" s="13"/>
      <c r="R14" s="13"/>
      <c r="S14" s="13">
        <v>5</v>
      </c>
      <c r="T14" s="13" t="s">
        <v>636</v>
      </c>
    </row>
    <row r="15" spans="1:39" s="47" customFormat="1" ht="78.75">
      <c r="A15" s="13" t="s">
        <v>126</v>
      </c>
      <c r="B15" s="13" t="s">
        <v>15</v>
      </c>
      <c r="C15" s="13">
        <v>10</v>
      </c>
      <c r="D15" s="13" t="s">
        <v>685</v>
      </c>
      <c r="E15" s="13" t="s">
        <v>681</v>
      </c>
      <c r="F15" s="13">
        <v>8</v>
      </c>
      <c r="G15" s="13">
        <v>13</v>
      </c>
      <c r="H15" s="13">
        <v>6</v>
      </c>
      <c r="I15" s="13">
        <v>3</v>
      </c>
      <c r="J15" s="13">
        <v>4</v>
      </c>
      <c r="K15" s="13">
        <v>6</v>
      </c>
      <c r="L15" s="13">
        <v>4</v>
      </c>
      <c r="M15" s="13">
        <v>4</v>
      </c>
      <c r="N15" s="13">
        <v>0</v>
      </c>
      <c r="O15" s="24">
        <f t="shared" si="0"/>
        <v>40</v>
      </c>
      <c r="P15" s="13"/>
      <c r="Q15" s="13"/>
      <c r="R15" s="13"/>
      <c r="S15" s="13">
        <v>6</v>
      </c>
      <c r="T15" s="13" t="s">
        <v>636</v>
      </c>
    </row>
    <row r="16" spans="1:39" s="16" customFormat="1" ht="75.75" customHeight="1">
      <c r="A16" s="13" t="s">
        <v>575</v>
      </c>
      <c r="B16" s="13" t="s">
        <v>15</v>
      </c>
      <c r="C16" s="13">
        <v>11</v>
      </c>
      <c r="D16" s="13" t="s">
        <v>308</v>
      </c>
      <c r="E16" s="13" t="s">
        <v>301</v>
      </c>
      <c r="F16" s="13">
        <v>8</v>
      </c>
      <c r="G16" s="13">
        <v>8</v>
      </c>
      <c r="H16" s="13">
        <v>6</v>
      </c>
      <c r="I16" s="13">
        <v>1</v>
      </c>
      <c r="J16" s="13">
        <v>4</v>
      </c>
      <c r="K16" s="13">
        <v>6</v>
      </c>
      <c r="L16" s="13">
        <v>9</v>
      </c>
      <c r="M16" s="13">
        <v>6</v>
      </c>
      <c r="N16" s="13">
        <v>0</v>
      </c>
      <c r="O16" s="24">
        <f t="shared" si="0"/>
        <v>40</v>
      </c>
      <c r="P16" s="13"/>
      <c r="Q16" s="13"/>
      <c r="R16" s="13"/>
      <c r="S16" s="13">
        <v>6</v>
      </c>
      <c r="T16" s="13" t="s">
        <v>288</v>
      </c>
      <c r="U16" s="32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</row>
    <row r="17" spans="1:35" s="47" customFormat="1" ht="78.75">
      <c r="A17" s="13" t="s">
        <v>686</v>
      </c>
      <c r="B17" s="13" t="s">
        <v>15</v>
      </c>
      <c r="C17" s="13">
        <v>12</v>
      </c>
      <c r="D17" s="13" t="s">
        <v>687</v>
      </c>
      <c r="E17" s="13" t="s">
        <v>681</v>
      </c>
      <c r="F17" s="13">
        <v>8</v>
      </c>
      <c r="G17" s="13">
        <v>11</v>
      </c>
      <c r="H17" s="13">
        <v>8</v>
      </c>
      <c r="I17" s="13">
        <v>1</v>
      </c>
      <c r="J17" s="13">
        <v>4</v>
      </c>
      <c r="K17" s="13">
        <v>6</v>
      </c>
      <c r="L17" s="13">
        <v>4</v>
      </c>
      <c r="M17" s="13">
        <v>5</v>
      </c>
      <c r="N17" s="13">
        <v>0</v>
      </c>
      <c r="O17" s="24">
        <f t="shared" si="0"/>
        <v>39</v>
      </c>
      <c r="P17" s="13"/>
      <c r="Q17" s="13"/>
      <c r="R17" s="13"/>
      <c r="S17" s="13">
        <v>7</v>
      </c>
      <c r="T17" s="13" t="s">
        <v>636</v>
      </c>
    </row>
    <row r="18" spans="1:35" s="47" customFormat="1" ht="78.75">
      <c r="A18" s="13" t="s">
        <v>123</v>
      </c>
      <c r="B18" s="13" t="s">
        <v>15</v>
      </c>
      <c r="C18" s="13">
        <v>13</v>
      </c>
      <c r="D18" s="13" t="s">
        <v>688</v>
      </c>
      <c r="E18" s="13" t="s">
        <v>681</v>
      </c>
      <c r="F18" s="13">
        <v>8</v>
      </c>
      <c r="G18" s="13">
        <v>12</v>
      </c>
      <c r="H18" s="13">
        <v>6</v>
      </c>
      <c r="I18" s="13">
        <v>3</v>
      </c>
      <c r="J18" s="13">
        <v>1</v>
      </c>
      <c r="K18" s="13">
        <v>6</v>
      </c>
      <c r="L18" s="13">
        <v>4</v>
      </c>
      <c r="M18" s="13">
        <v>6</v>
      </c>
      <c r="N18" s="13">
        <v>0</v>
      </c>
      <c r="O18" s="24">
        <f t="shared" si="0"/>
        <v>38</v>
      </c>
      <c r="P18" s="13"/>
      <c r="Q18" s="13"/>
      <c r="R18" s="13"/>
      <c r="S18" s="13">
        <v>8</v>
      </c>
      <c r="T18" s="13" t="s">
        <v>636</v>
      </c>
    </row>
    <row r="19" spans="1:35" s="47" customFormat="1" ht="78.75">
      <c r="A19" s="13" t="s">
        <v>690</v>
      </c>
      <c r="B19" s="13" t="s">
        <v>15</v>
      </c>
      <c r="C19" s="13">
        <v>14</v>
      </c>
      <c r="D19" s="13" t="s">
        <v>691</v>
      </c>
      <c r="E19" s="13" t="s">
        <v>681</v>
      </c>
      <c r="F19" s="13">
        <v>8</v>
      </c>
      <c r="G19" s="13">
        <v>9</v>
      </c>
      <c r="H19" s="13">
        <v>6</v>
      </c>
      <c r="I19" s="13">
        <v>1</v>
      </c>
      <c r="J19" s="13">
        <v>3</v>
      </c>
      <c r="K19" s="13">
        <v>6</v>
      </c>
      <c r="L19" s="13">
        <v>4</v>
      </c>
      <c r="M19" s="13">
        <v>6</v>
      </c>
      <c r="N19" s="13">
        <v>1</v>
      </c>
      <c r="O19" s="24">
        <f t="shared" si="0"/>
        <v>36</v>
      </c>
      <c r="P19" s="13"/>
      <c r="Q19" s="13"/>
      <c r="R19" s="13"/>
      <c r="S19" s="13">
        <v>9</v>
      </c>
      <c r="T19" s="13" t="s">
        <v>636</v>
      </c>
    </row>
    <row r="20" spans="1:35" s="47" customFormat="1" ht="78.75">
      <c r="A20" s="10" t="s">
        <v>82</v>
      </c>
      <c r="B20" s="10" t="s">
        <v>15</v>
      </c>
      <c r="C20" s="13">
        <v>15</v>
      </c>
      <c r="D20" s="13" t="s">
        <v>83</v>
      </c>
      <c r="E20" s="19" t="s">
        <v>104</v>
      </c>
      <c r="F20" s="19">
        <v>8</v>
      </c>
      <c r="G20" s="23" t="s">
        <v>84</v>
      </c>
      <c r="H20" s="19">
        <v>6</v>
      </c>
      <c r="I20" s="19">
        <v>3</v>
      </c>
      <c r="J20" s="19">
        <v>3</v>
      </c>
      <c r="K20" s="19">
        <v>6</v>
      </c>
      <c r="L20" s="19">
        <v>0</v>
      </c>
      <c r="M20" s="19">
        <v>6</v>
      </c>
      <c r="N20" s="19">
        <v>0</v>
      </c>
      <c r="O20" s="24">
        <f t="shared" si="0"/>
        <v>36</v>
      </c>
      <c r="P20" s="10"/>
      <c r="Q20" s="10"/>
      <c r="R20" s="19"/>
      <c r="S20" s="19">
        <v>9</v>
      </c>
      <c r="T20" s="19" t="s">
        <v>81</v>
      </c>
    </row>
    <row r="21" spans="1:35" s="47" customFormat="1" ht="78.75">
      <c r="A21" s="13" t="s">
        <v>128</v>
      </c>
      <c r="B21" s="13" t="s">
        <v>15</v>
      </c>
      <c r="C21" s="13">
        <v>16</v>
      </c>
      <c r="D21" s="13" t="s">
        <v>689</v>
      </c>
      <c r="E21" s="13" t="s">
        <v>681</v>
      </c>
      <c r="F21" s="13">
        <v>8</v>
      </c>
      <c r="G21" s="13">
        <v>10</v>
      </c>
      <c r="H21" s="13">
        <v>6</v>
      </c>
      <c r="I21" s="13">
        <v>1</v>
      </c>
      <c r="J21" s="13">
        <v>3</v>
      </c>
      <c r="K21" s="13">
        <v>6</v>
      </c>
      <c r="L21" s="13">
        <v>4</v>
      </c>
      <c r="M21" s="13">
        <v>6</v>
      </c>
      <c r="N21" s="13">
        <v>0</v>
      </c>
      <c r="O21" s="24">
        <f t="shared" si="0"/>
        <v>36</v>
      </c>
      <c r="P21" s="13"/>
      <c r="Q21" s="13"/>
      <c r="R21" s="13"/>
      <c r="S21" s="13">
        <v>9</v>
      </c>
      <c r="T21" s="13" t="s">
        <v>636</v>
      </c>
    </row>
    <row r="22" spans="1:35" s="47" customFormat="1" ht="78.75">
      <c r="A22" s="10" t="s">
        <v>457</v>
      </c>
      <c r="B22" s="10" t="s">
        <v>15</v>
      </c>
      <c r="C22" s="13">
        <v>17</v>
      </c>
      <c r="D22" s="59" t="s">
        <v>454</v>
      </c>
      <c r="E22" s="19" t="s">
        <v>428</v>
      </c>
      <c r="F22" s="19">
        <v>8</v>
      </c>
      <c r="G22" s="60" t="s">
        <v>191</v>
      </c>
      <c r="H22" s="61">
        <v>6</v>
      </c>
      <c r="I22" s="61">
        <v>0</v>
      </c>
      <c r="J22" s="61">
        <v>3</v>
      </c>
      <c r="K22" s="61">
        <v>2</v>
      </c>
      <c r="L22" s="61">
        <v>9</v>
      </c>
      <c r="M22" s="61">
        <v>2</v>
      </c>
      <c r="N22" s="61">
        <v>2</v>
      </c>
      <c r="O22" s="24">
        <v>33</v>
      </c>
      <c r="P22" s="58"/>
      <c r="Q22" s="58"/>
      <c r="R22" s="61"/>
      <c r="S22" s="61">
        <v>10</v>
      </c>
      <c r="T22" s="19" t="s">
        <v>459</v>
      </c>
      <c r="U22" s="46"/>
    </row>
    <row r="23" spans="1:35" s="50" customFormat="1" ht="78.75">
      <c r="A23" s="10" t="s">
        <v>622</v>
      </c>
      <c r="B23" s="10" t="s">
        <v>15</v>
      </c>
      <c r="C23" s="13">
        <v>18</v>
      </c>
      <c r="D23" s="13" t="s">
        <v>623</v>
      </c>
      <c r="E23" s="19" t="s">
        <v>624</v>
      </c>
      <c r="F23" s="19">
        <v>8</v>
      </c>
      <c r="G23" s="23" t="s">
        <v>191</v>
      </c>
      <c r="H23" s="19">
        <v>2</v>
      </c>
      <c r="I23" s="19">
        <v>3</v>
      </c>
      <c r="J23" s="19">
        <v>3</v>
      </c>
      <c r="K23" s="19">
        <v>6</v>
      </c>
      <c r="L23" s="19">
        <v>3</v>
      </c>
      <c r="M23" s="19">
        <v>6</v>
      </c>
      <c r="N23" s="19">
        <v>0</v>
      </c>
      <c r="O23" s="24">
        <f t="shared" ref="O23:O51" si="1">G23+H23+I23+J23+K23+L23+M23+N23</f>
        <v>32</v>
      </c>
      <c r="P23" s="10"/>
      <c r="Q23" s="10"/>
      <c r="R23" s="19"/>
      <c r="S23" s="19">
        <v>11</v>
      </c>
      <c r="T23" s="19" t="s">
        <v>625</v>
      </c>
      <c r="U23" s="46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9"/>
    </row>
    <row r="24" spans="1:35" ht="78.75">
      <c r="A24" s="13" t="s">
        <v>692</v>
      </c>
      <c r="B24" s="13" t="s">
        <v>15</v>
      </c>
      <c r="C24" s="13">
        <v>19</v>
      </c>
      <c r="D24" s="13" t="s">
        <v>693</v>
      </c>
      <c r="E24" s="13" t="s">
        <v>681</v>
      </c>
      <c r="F24" s="13">
        <v>8</v>
      </c>
      <c r="G24" s="13">
        <v>13</v>
      </c>
      <c r="H24" s="13">
        <v>3</v>
      </c>
      <c r="I24" s="13">
        <v>3</v>
      </c>
      <c r="J24" s="13">
        <v>3</v>
      </c>
      <c r="K24" s="13">
        <v>3</v>
      </c>
      <c r="L24" s="13">
        <v>4</v>
      </c>
      <c r="M24" s="13">
        <v>3</v>
      </c>
      <c r="N24" s="13">
        <v>0</v>
      </c>
      <c r="O24" s="24">
        <f t="shared" si="1"/>
        <v>32</v>
      </c>
      <c r="P24" s="13"/>
      <c r="Q24" s="13"/>
      <c r="R24" s="13"/>
      <c r="S24" s="13">
        <v>11</v>
      </c>
      <c r="T24" s="13" t="s">
        <v>636</v>
      </c>
    </row>
    <row r="25" spans="1:35" s="50" customFormat="1" ht="78.75">
      <c r="A25" s="13" t="s">
        <v>578</v>
      </c>
      <c r="B25" s="13" t="s">
        <v>15</v>
      </c>
      <c r="C25" s="13">
        <v>20</v>
      </c>
      <c r="D25" s="13" t="s">
        <v>311</v>
      </c>
      <c r="E25" s="13" t="s">
        <v>301</v>
      </c>
      <c r="F25" s="13">
        <v>8</v>
      </c>
      <c r="G25" s="13">
        <v>8</v>
      </c>
      <c r="H25" s="13">
        <v>8</v>
      </c>
      <c r="I25" s="13">
        <v>1</v>
      </c>
      <c r="J25" s="13">
        <v>3</v>
      </c>
      <c r="K25" s="13">
        <v>6</v>
      </c>
      <c r="L25" s="13">
        <v>0</v>
      </c>
      <c r="M25" s="13">
        <v>6</v>
      </c>
      <c r="N25" s="13">
        <v>0</v>
      </c>
      <c r="O25" s="24">
        <f t="shared" si="1"/>
        <v>32</v>
      </c>
      <c r="P25" s="13"/>
      <c r="Q25" s="13"/>
      <c r="R25" s="13"/>
      <c r="S25" s="13">
        <v>11</v>
      </c>
      <c r="T25" s="13" t="s">
        <v>288</v>
      </c>
      <c r="U25" s="46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9"/>
    </row>
    <row r="26" spans="1:35" ht="78.75">
      <c r="A26" s="13" t="s">
        <v>574</v>
      </c>
      <c r="B26" s="13" t="s">
        <v>15</v>
      </c>
      <c r="C26" s="13">
        <v>21</v>
      </c>
      <c r="D26" s="13" t="s">
        <v>307</v>
      </c>
      <c r="E26" s="13" t="s">
        <v>301</v>
      </c>
      <c r="F26" s="13">
        <v>8</v>
      </c>
      <c r="G26" s="13">
        <v>9</v>
      </c>
      <c r="H26" s="13">
        <v>5</v>
      </c>
      <c r="I26" s="13">
        <v>0</v>
      </c>
      <c r="J26" s="13">
        <v>2</v>
      </c>
      <c r="K26" s="13">
        <v>0</v>
      </c>
      <c r="L26" s="13">
        <v>9</v>
      </c>
      <c r="M26" s="13">
        <v>6</v>
      </c>
      <c r="N26" s="13">
        <v>0</v>
      </c>
      <c r="O26" s="24">
        <f t="shared" si="1"/>
        <v>31</v>
      </c>
      <c r="P26" s="13"/>
      <c r="Q26" s="13"/>
      <c r="R26" s="13"/>
      <c r="S26" s="13">
        <v>12</v>
      </c>
      <c r="T26" s="13" t="s">
        <v>288</v>
      </c>
    </row>
    <row r="27" spans="1:35" ht="63">
      <c r="A27" s="13" t="s">
        <v>401</v>
      </c>
      <c r="B27" s="13" t="s">
        <v>15</v>
      </c>
      <c r="C27" s="13">
        <v>22</v>
      </c>
      <c r="D27" s="13" t="s">
        <v>247</v>
      </c>
      <c r="E27" s="13" t="s">
        <v>278</v>
      </c>
      <c r="F27" s="13">
        <v>8</v>
      </c>
      <c r="G27" s="13">
        <v>8</v>
      </c>
      <c r="H27" s="13">
        <v>0</v>
      </c>
      <c r="I27" s="13">
        <v>1</v>
      </c>
      <c r="J27" s="13">
        <v>1</v>
      </c>
      <c r="K27" s="13">
        <v>6</v>
      </c>
      <c r="L27" s="13">
        <v>9</v>
      </c>
      <c r="M27" s="13">
        <v>6</v>
      </c>
      <c r="N27" s="13">
        <v>0</v>
      </c>
      <c r="O27" s="24">
        <f t="shared" si="1"/>
        <v>31</v>
      </c>
      <c r="P27" s="13"/>
      <c r="Q27" s="13"/>
      <c r="R27" s="13"/>
      <c r="S27" s="13">
        <v>12</v>
      </c>
      <c r="T27" s="13" t="s">
        <v>246</v>
      </c>
    </row>
    <row r="28" spans="1:35" ht="78.75">
      <c r="A28" s="13" t="s">
        <v>457</v>
      </c>
      <c r="B28" s="13" t="s">
        <v>15</v>
      </c>
      <c r="C28" s="13">
        <v>23</v>
      </c>
      <c r="D28" s="13" t="s">
        <v>455</v>
      </c>
      <c r="E28" s="13" t="s">
        <v>428</v>
      </c>
      <c r="F28" s="13">
        <v>8</v>
      </c>
      <c r="G28" s="13">
        <v>10</v>
      </c>
      <c r="H28" s="13">
        <v>5</v>
      </c>
      <c r="I28" s="13">
        <v>2</v>
      </c>
      <c r="J28" s="13">
        <v>1</v>
      </c>
      <c r="K28" s="13">
        <v>0</v>
      </c>
      <c r="L28" s="13">
        <v>9</v>
      </c>
      <c r="M28" s="13">
        <v>1</v>
      </c>
      <c r="N28" s="13">
        <v>1</v>
      </c>
      <c r="O28" s="24">
        <f t="shared" si="1"/>
        <v>29</v>
      </c>
      <c r="P28" s="13"/>
      <c r="Q28" s="13"/>
      <c r="R28" s="13"/>
      <c r="S28" s="13">
        <v>13</v>
      </c>
      <c r="T28" s="19" t="s">
        <v>459</v>
      </c>
    </row>
    <row r="29" spans="1:35" ht="78.75">
      <c r="A29" s="13" t="s">
        <v>577</v>
      </c>
      <c r="B29" s="13" t="s">
        <v>15</v>
      </c>
      <c r="C29" s="13">
        <v>24</v>
      </c>
      <c r="D29" s="13" t="s">
        <v>310</v>
      </c>
      <c r="E29" s="13" t="s">
        <v>301</v>
      </c>
      <c r="F29" s="13">
        <v>8</v>
      </c>
      <c r="G29" s="13">
        <v>10</v>
      </c>
      <c r="H29" s="13">
        <v>7</v>
      </c>
      <c r="I29" s="13">
        <v>2</v>
      </c>
      <c r="J29" s="13">
        <v>4</v>
      </c>
      <c r="K29" s="13">
        <v>0</v>
      </c>
      <c r="L29" s="13">
        <v>0</v>
      </c>
      <c r="M29" s="13">
        <v>6</v>
      </c>
      <c r="N29" s="13">
        <v>0</v>
      </c>
      <c r="O29" s="24">
        <f t="shared" si="1"/>
        <v>29</v>
      </c>
      <c r="P29" s="13"/>
      <c r="Q29" s="13"/>
      <c r="R29" s="13"/>
      <c r="S29" s="13">
        <v>13</v>
      </c>
      <c r="T29" s="13" t="s">
        <v>288</v>
      </c>
    </row>
    <row r="30" spans="1:35" s="47" customFormat="1" ht="70.5" customHeight="1">
      <c r="A30" s="13" t="s">
        <v>571</v>
      </c>
      <c r="B30" s="13" t="s">
        <v>15</v>
      </c>
      <c r="C30" s="13">
        <v>25</v>
      </c>
      <c r="D30" s="13" t="s">
        <v>304</v>
      </c>
      <c r="E30" s="13" t="s">
        <v>301</v>
      </c>
      <c r="F30" s="13">
        <v>8</v>
      </c>
      <c r="G30" s="13">
        <v>8</v>
      </c>
      <c r="H30" s="13">
        <v>6</v>
      </c>
      <c r="I30" s="13">
        <v>3</v>
      </c>
      <c r="J30" s="13">
        <v>2</v>
      </c>
      <c r="K30" s="13">
        <v>2</v>
      </c>
      <c r="L30" s="13">
        <v>0</v>
      </c>
      <c r="M30" s="13">
        <v>6</v>
      </c>
      <c r="N30" s="13">
        <v>0</v>
      </c>
      <c r="O30" s="24">
        <f t="shared" si="1"/>
        <v>27</v>
      </c>
      <c r="P30" s="13"/>
      <c r="Q30" s="13"/>
      <c r="R30" s="13"/>
      <c r="S30" s="13">
        <v>14</v>
      </c>
      <c r="T30" s="13" t="s">
        <v>303</v>
      </c>
    </row>
    <row r="31" spans="1:35" s="50" customFormat="1" ht="78.75">
      <c r="A31" s="10" t="s">
        <v>836</v>
      </c>
      <c r="B31" s="10" t="s">
        <v>15</v>
      </c>
      <c r="C31" s="13">
        <v>26</v>
      </c>
      <c r="D31" s="13" t="s">
        <v>837</v>
      </c>
      <c r="E31" s="13" t="s">
        <v>806</v>
      </c>
      <c r="F31" s="13">
        <v>8</v>
      </c>
      <c r="G31" s="13">
        <v>8</v>
      </c>
      <c r="H31" s="13">
        <v>0</v>
      </c>
      <c r="I31" s="13">
        <v>2</v>
      </c>
      <c r="J31" s="13">
        <v>1</v>
      </c>
      <c r="K31" s="13">
        <v>0</v>
      </c>
      <c r="L31" s="13">
        <v>9</v>
      </c>
      <c r="M31" s="13">
        <v>6</v>
      </c>
      <c r="N31" s="13">
        <v>0</v>
      </c>
      <c r="O31" s="24">
        <f t="shared" si="1"/>
        <v>26</v>
      </c>
      <c r="P31" s="13"/>
      <c r="Q31" s="13"/>
      <c r="R31" s="13"/>
      <c r="S31" s="13">
        <v>15</v>
      </c>
      <c r="T31" s="19" t="s">
        <v>826</v>
      </c>
      <c r="U31" s="46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9"/>
    </row>
    <row r="32" spans="1:35" s="47" customFormat="1" ht="78.75">
      <c r="A32" s="13" t="s">
        <v>694</v>
      </c>
      <c r="B32" s="59" t="s">
        <v>15</v>
      </c>
      <c r="C32" s="13">
        <v>27</v>
      </c>
      <c r="D32" s="59" t="s">
        <v>695</v>
      </c>
      <c r="E32" s="13" t="s">
        <v>681</v>
      </c>
      <c r="F32" s="59">
        <v>8</v>
      </c>
      <c r="G32" s="59">
        <v>9</v>
      </c>
      <c r="H32" s="59">
        <v>1</v>
      </c>
      <c r="I32" s="59">
        <v>3</v>
      </c>
      <c r="J32" s="59">
        <v>0</v>
      </c>
      <c r="K32" s="59">
        <v>9</v>
      </c>
      <c r="L32" s="59">
        <v>4</v>
      </c>
      <c r="M32" s="59">
        <v>0</v>
      </c>
      <c r="N32" s="59">
        <v>0</v>
      </c>
      <c r="O32" s="24">
        <f t="shared" si="1"/>
        <v>26</v>
      </c>
      <c r="P32" s="59"/>
      <c r="Q32" s="59"/>
      <c r="R32" s="59"/>
      <c r="S32" s="59">
        <v>15</v>
      </c>
      <c r="T32" s="59" t="s">
        <v>636</v>
      </c>
      <c r="U32" s="46"/>
    </row>
    <row r="33" spans="1:39" s="29" customFormat="1" ht="78.75">
      <c r="A33" s="10" t="s">
        <v>192</v>
      </c>
      <c r="B33" s="10" t="s">
        <v>15</v>
      </c>
      <c r="C33" s="13">
        <v>28</v>
      </c>
      <c r="D33" s="13" t="s">
        <v>193</v>
      </c>
      <c r="E33" s="19" t="s">
        <v>181</v>
      </c>
      <c r="F33" s="19">
        <v>8</v>
      </c>
      <c r="G33" s="23" t="s">
        <v>194</v>
      </c>
      <c r="H33" s="19">
        <v>2</v>
      </c>
      <c r="I33" s="19">
        <v>0</v>
      </c>
      <c r="J33" s="19">
        <v>2</v>
      </c>
      <c r="K33" s="19">
        <v>4</v>
      </c>
      <c r="L33" s="19">
        <v>9</v>
      </c>
      <c r="M33" s="19">
        <v>0</v>
      </c>
      <c r="N33" s="19">
        <v>0</v>
      </c>
      <c r="O33" s="24">
        <f t="shared" si="1"/>
        <v>25</v>
      </c>
      <c r="P33" s="10"/>
      <c r="Q33" s="10"/>
      <c r="R33" s="19"/>
      <c r="S33" s="19">
        <v>16</v>
      </c>
      <c r="T33" s="19" t="s">
        <v>182</v>
      </c>
      <c r="U33" s="31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30"/>
    </row>
    <row r="34" spans="1:39" s="16" customFormat="1" ht="91.5" customHeight="1">
      <c r="A34" s="10" t="s">
        <v>832</v>
      </c>
      <c r="B34" s="10" t="s">
        <v>15</v>
      </c>
      <c r="C34" s="13">
        <v>29</v>
      </c>
      <c r="D34" s="13" t="s">
        <v>833</v>
      </c>
      <c r="E34" s="13" t="s">
        <v>806</v>
      </c>
      <c r="F34" s="19">
        <v>8</v>
      </c>
      <c r="G34" s="23" t="s">
        <v>210</v>
      </c>
      <c r="H34" s="19">
        <v>0</v>
      </c>
      <c r="I34" s="19">
        <v>1</v>
      </c>
      <c r="J34" s="19">
        <v>1</v>
      </c>
      <c r="K34" s="19">
        <v>0</v>
      </c>
      <c r="L34" s="19">
        <v>9</v>
      </c>
      <c r="M34" s="19">
        <v>6</v>
      </c>
      <c r="N34" s="19">
        <v>0</v>
      </c>
      <c r="O34" s="24">
        <f t="shared" si="1"/>
        <v>23</v>
      </c>
      <c r="P34" s="10"/>
      <c r="Q34" s="10"/>
      <c r="R34" s="19"/>
      <c r="S34" s="19">
        <v>17</v>
      </c>
      <c r="T34" s="19" t="s">
        <v>826</v>
      </c>
      <c r="U34" s="3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 spans="1:39" ht="78.75">
      <c r="A35" s="13" t="s">
        <v>882</v>
      </c>
      <c r="B35" s="13" t="s">
        <v>15</v>
      </c>
      <c r="C35" s="13">
        <v>30</v>
      </c>
      <c r="D35" s="13" t="s">
        <v>213</v>
      </c>
      <c r="E35" s="80" t="s">
        <v>209</v>
      </c>
      <c r="F35" s="13">
        <v>8</v>
      </c>
      <c r="G35" s="13">
        <v>8</v>
      </c>
      <c r="H35" s="13">
        <v>5</v>
      </c>
      <c r="I35" s="13">
        <v>2</v>
      </c>
      <c r="J35" s="13">
        <v>0</v>
      </c>
      <c r="K35" s="13">
        <v>0</v>
      </c>
      <c r="L35" s="13">
        <v>0</v>
      </c>
      <c r="M35" s="13">
        <v>6</v>
      </c>
      <c r="N35" s="13">
        <v>0</v>
      </c>
      <c r="O35" s="24">
        <f t="shared" si="1"/>
        <v>21</v>
      </c>
      <c r="P35" s="13"/>
      <c r="Q35" s="13"/>
      <c r="R35" s="13"/>
      <c r="S35" s="13">
        <v>18</v>
      </c>
      <c r="T35" s="13" t="s">
        <v>211</v>
      </c>
    </row>
    <row r="36" spans="1:39" s="16" customFormat="1" ht="91.5" customHeight="1">
      <c r="A36" s="13" t="s">
        <v>566</v>
      </c>
      <c r="B36" s="13" t="s">
        <v>15</v>
      </c>
      <c r="C36" s="13">
        <v>31</v>
      </c>
      <c r="D36" s="13" t="s">
        <v>501</v>
      </c>
      <c r="E36" s="13" t="s">
        <v>278</v>
      </c>
      <c r="F36" s="13">
        <v>8</v>
      </c>
      <c r="G36" s="13">
        <v>8</v>
      </c>
      <c r="H36" s="13">
        <v>4</v>
      </c>
      <c r="I36" s="13">
        <v>0</v>
      </c>
      <c r="J36" s="13">
        <v>3</v>
      </c>
      <c r="K36" s="13">
        <v>5</v>
      </c>
      <c r="L36" s="13">
        <v>0</v>
      </c>
      <c r="M36" s="13">
        <v>0</v>
      </c>
      <c r="N36" s="13">
        <v>0</v>
      </c>
      <c r="O36" s="24">
        <f t="shared" si="1"/>
        <v>20</v>
      </c>
      <c r="P36" s="13"/>
      <c r="Q36" s="13"/>
      <c r="R36" s="13"/>
      <c r="S36" s="13">
        <v>19</v>
      </c>
      <c r="T36" s="13" t="s">
        <v>246</v>
      </c>
      <c r="U36" s="32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 spans="1:39" ht="63.75" thickBot="1">
      <c r="A37" s="13" t="s">
        <v>402</v>
      </c>
      <c r="B37" s="13" t="s">
        <v>15</v>
      </c>
      <c r="C37" s="13">
        <v>32</v>
      </c>
      <c r="D37" s="13" t="s">
        <v>248</v>
      </c>
      <c r="E37" s="13" t="s">
        <v>278</v>
      </c>
      <c r="F37" s="13">
        <v>8</v>
      </c>
      <c r="G37" s="13">
        <v>10</v>
      </c>
      <c r="H37" s="13">
        <v>0</v>
      </c>
      <c r="I37" s="13">
        <v>0</v>
      </c>
      <c r="J37" s="13">
        <v>1</v>
      </c>
      <c r="K37" s="13">
        <v>0</v>
      </c>
      <c r="L37" s="13">
        <v>9</v>
      </c>
      <c r="M37" s="13">
        <v>0</v>
      </c>
      <c r="N37" s="13">
        <v>0</v>
      </c>
      <c r="O37" s="24">
        <f t="shared" si="1"/>
        <v>20</v>
      </c>
      <c r="P37" s="13"/>
      <c r="Q37" s="13"/>
      <c r="R37" s="13"/>
      <c r="S37" s="13">
        <v>19</v>
      </c>
      <c r="T37" s="13" t="s">
        <v>246</v>
      </c>
    </row>
    <row r="38" spans="1:39" s="16" customFormat="1" ht="76.5" customHeight="1" thickBot="1">
      <c r="A38" s="10" t="s">
        <v>400</v>
      </c>
      <c r="B38" s="10" t="s">
        <v>15</v>
      </c>
      <c r="C38" s="13">
        <v>33</v>
      </c>
      <c r="D38" s="13" t="s">
        <v>222</v>
      </c>
      <c r="E38" s="19" t="s">
        <v>233</v>
      </c>
      <c r="F38" s="19">
        <v>8</v>
      </c>
      <c r="G38" s="66" t="s">
        <v>223</v>
      </c>
      <c r="H38" s="68">
        <v>0</v>
      </c>
      <c r="I38" s="68">
        <v>3</v>
      </c>
      <c r="J38" s="68">
        <v>2</v>
      </c>
      <c r="K38" s="68">
        <v>0</v>
      </c>
      <c r="L38" s="68">
        <v>6</v>
      </c>
      <c r="M38" s="68">
        <v>0</v>
      </c>
      <c r="N38" s="68">
        <v>1</v>
      </c>
      <c r="O38" s="24">
        <f t="shared" si="1"/>
        <v>19</v>
      </c>
      <c r="P38" s="10"/>
      <c r="Q38" s="10"/>
      <c r="R38" s="19"/>
      <c r="S38" s="19">
        <v>20</v>
      </c>
      <c r="T38" s="19" t="s">
        <v>224</v>
      </c>
      <c r="U38" s="32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 spans="1:39" ht="78.75">
      <c r="A39" s="13" t="s">
        <v>82</v>
      </c>
      <c r="B39" s="13" t="s">
        <v>15</v>
      </c>
      <c r="C39" s="13">
        <v>34</v>
      </c>
      <c r="D39" s="13" t="s">
        <v>302</v>
      </c>
      <c r="E39" s="13" t="s">
        <v>301</v>
      </c>
      <c r="F39" s="13">
        <v>8</v>
      </c>
      <c r="G39" s="13">
        <v>8</v>
      </c>
      <c r="H39" s="13">
        <v>0</v>
      </c>
      <c r="I39" s="13">
        <v>1</v>
      </c>
      <c r="J39" s="13">
        <v>1</v>
      </c>
      <c r="K39" s="13">
        <v>0</v>
      </c>
      <c r="L39" s="13">
        <v>0</v>
      </c>
      <c r="M39" s="13">
        <v>6</v>
      </c>
      <c r="N39" s="13">
        <v>0</v>
      </c>
      <c r="O39" s="24">
        <f t="shared" si="1"/>
        <v>16</v>
      </c>
      <c r="P39" s="13"/>
      <c r="Q39" s="13"/>
      <c r="R39" s="13"/>
      <c r="S39" s="13">
        <v>21</v>
      </c>
      <c r="T39" s="13" t="s">
        <v>303</v>
      </c>
    </row>
    <row r="40" spans="1:39" ht="78.75">
      <c r="A40" s="10" t="s">
        <v>838</v>
      </c>
      <c r="B40" s="10" t="s">
        <v>15</v>
      </c>
      <c r="C40" s="13">
        <v>35</v>
      </c>
      <c r="D40" s="13" t="s">
        <v>839</v>
      </c>
      <c r="E40" s="13" t="s">
        <v>806</v>
      </c>
      <c r="F40" s="13">
        <v>8</v>
      </c>
      <c r="G40" s="13">
        <v>6</v>
      </c>
      <c r="H40" s="13">
        <v>0</v>
      </c>
      <c r="I40" s="13">
        <v>0</v>
      </c>
      <c r="J40" s="13">
        <v>1</v>
      </c>
      <c r="K40" s="13">
        <v>0</v>
      </c>
      <c r="L40" s="13">
        <v>9</v>
      </c>
      <c r="M40" s="13">
        <v>0</v>
      </c>
      <c r="N40" s="13">
        <v>0</v>
      </c>
      <c r="O40" s="24">
        <f t="shared" si="1"/>
        <v>16</v>
      </c>
      <c r="P40" s="13"/>
      <c r="Q40" s="13"/>
      <c r="R40" s="13"/>
      <c r="S40" s="13">
        <v>21</v>
      </c>
      <c r="T40" s="19" t="s">
        <v>826</v>
      </c>
    </row>
    <row r="41" spans="1:39" ht="78.75">
      <c r="A41" s="13" t="s">
        <v>696</v>
      </c>
      <c r="B41" s="13" t="s">
        <v>15</v>
      </c>
      <c r="C41" s="13">
        <v>36</v>
      </c>
      <c r="D41" s="13" t="s">
        <v>129</v>
      </c>
      <c r="E41" s="19" t="s">
        <v>106</v>
      </c>
      <c r="F41" s="13">
        <v>8</v>
      </c>
      <c r="G41" s="13">
        <v>5</v>
      </c>
      <c r="H41" s="13">
        <v>0</v>
      </c>
      <c r="I41" s="13">
        <v>0</v>
      </c>
      <c r="J41" s="13">
        <v>1</v>
      </c>
      <c r="K41" s="13">
        <v>0</v>
      </c>
      <c r="L41" s="13">
        <v>9</v>
      </c>
      <c r="M41" s="13">
        <v>0</v>
      </c>
      <c r="N41" s="13">
        <v>0</v>
      </c>
      <c r="O41" s="24">
        <f t="shared" si="1"/>
        <v>15</v>
      </c>
      <c r="P41" s="13"/>
      <c r="Q41" s="13"/>
      <c r="R41" s="13"/>
      <c r="S41" s="13">
        <v>22</v>
      </c>
      <c r="T41" s="13" t="s">
        <v>125</v>
      </c>
    </row>
    <row r="42" spans="1:39" ht="78.75">
      <c r="A42" s="10" t="s">
        <v>883</v>
      </c>
      <c r="B42" s="10" t="s">
        <v>15</v>
      </c>
      <c r="C42" s="13">
        <v>37</v>
      </c>
      <c r="D42" s="13" t="s">
        <v>208</v>
      </c>
      <c r="E42" s="80" t="s">
        <v>209</v>
      </c>
      <c r="F42" s="19">
        <v>8</v>
      </c>
      <c r="G42" s="23" t="s">
        <v>210</v>
      </c>
      <c r="H42" s="19">
        <v>0</v>
      </c>
      <c r="I42" s="19">
        <v>1</v>
      </c>
      <c r="J42" s="19">
        <v>1</v>
      </c>
      <c r="K42" s="19">
        <v>0</v>
      </c>
      <c r="L42" s="19">
        <v>0</v>
      </c>
      <c r="M42" s="19">
        <v>6</v>
      </c>
      <c r="N42" s="19">
        <v>0</v>
      </c>
      <c r="O42" s="24">
        <f t="shared" si="1"/>
        <v>14</v>
      </c>
      <c r="P42" s="10"/>
      <c r="Q42" s="10"/>
      <c r="R42" s="19"/>
      <c r="S42" s="19">
        <v>23</v>
      </c>
      <c r="T42" s="19" t="s">
        <v>211</v>
      </c>
    </row>
    <row r="43" spans="1:39" ht="78.75">
      <c r="A43" s="13" t="s">
        <v>458</v>
      </c>
      <c r="B43" s="13" t="s">
        <v>15</v>
      </c>
      <c r="C43" s="13">
        <v>38</v>
      </c>
      <c r="D43" s="13" t="s">
        <v>456</v>
      </c>
      <c r="E43" s="13" t="s">
        <v>428</v>
      </c>
      <c r="F43" s="13">
        <v>8</v>
      </c>
      <c r="G43" s="13">
        <v>4</v>
      </c>
      <c r="H43" s="13">
        <v>0</v>
      </c>
      <c r="I43" s="13">
        <v>1</v>
      </c>
      <c r="J43" s="13">
        <v>0</v>
      </c>
      <c r="K43" s="13">
        <v>0</v>
      </c>
      <c r="L43" s="13">
        <v>9</v>
      </c>
      <c r="M43" s="13">
        <v>0</v>
      </c>
      <c r="N43" s="13">
        <v>0</v>
      </c>
      <c r="O43" s="24">
        <f t="shared" si="1"/>
        <v>14</v>
      </c>
      <c r="P43" s="13"/>
      <c r="Q43" s="13"/>
      <c r="R43" s="13"/>
      <c r="S43" s="13">
        <v>23</v>
      </c>
      <c r="T43" s="19" t="s">
        <v>459</v>
      </c>
    </row>
    <row r="44" spans="1:39" ht="63">
      <c r="A44" s="13" t="s">
        <v>567</v>
      </c>
      <c r="B44" s="13" t="s">
        <v>15</v>
      </c>
      <c r="C44" s="13">
        <v>39</v>
      </c>
      <c r="D44" s="13" t="s">
        <v>502</v>
      </c>
      <c r="E44" s="13" t="s">
        <v>278</v>
      </c>
      <c r="F44" s="13">
        <v>8</v>
      </c>
      <c r="G44" s="13">
        <v>7</v>
      </c>
      <c r="H44" s="13">
        <v>4</v>
      </c>
      <c r="I44" s="13">
        <v>2</v>
      </c>
      <c r="J44" s="13">
        <v>0</v>
      </c>
      <c r="K44" s="13">
        <v>0</v>
      </c>
      <c r="L44" s="13">
        <v>1</v>
      </c>
      <c r="M44" s="13">
        <v>0</v>
      </c>
      <c r="N44" s="13">
        <v>0</v>
      </c>
      <c r="O44" s="24">
        <f t="shared" si="1"/>
        <v>14</v>
      </c>
      <c r="P44" s="13"/>
      <c r="Q44" s="13"/>
      <c r="R44" s="13"/>
      <c r="S44" s="13">
        <v>23</v>
      </c>
      <c r="T44" s="13" t="s">
        <v>235</v>
      </c>
    </row>
    <row r="45" spans="1:39" s="29" customFormat="1" ht="63">
      <c r="A45" s="13" t="s">
        <v>569</v>
      </c>
      <c r="B45" s="13" t="s">
        <v>15</v>
      </c>
      <c r="C45" s="13">
        <v>40</v>
      </c>
      <c r="D45" s="13" t="s">
        <v>504</v>
      </c>
      <c r="E45" s="13" t="s">
        <v>278</v>
      </c>
      <c r="F45" s="13">
        <v>8</v>
      </c>
      <c r="G45" s="13">
        <v>4</v>
      </c>
      <c r="H45" s="13">
        <v>2</v>
      </c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13">
        <v>1</v>
      </c>
      <c r="O45" s="24">
        <f t="shared" si="1"/>
        <v>13</v>
      </c>
      <c r="P45" s="13"/>
      <c r="Q45" s="13"/>
      <c r="R45" s="13"/>
      <c r="S45" s="13">
        <v>24</v>
      </c>
      <c r="T45" s="13" t="s">
        <v>235</v>
      </c>
      <c r="U45" s="31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30"/>
    </row>
    <row r="46" spans="1:39" ht="63">
      <c r="A46" s="13" t="s">
        <v>568</v>
      </c>
      <c r="B46" s="13" t="s">
        <v>15</v>
      </c>
      <c r="C46" s="13">
        <v>41</v>
      </c>
      <c r="D46" s="13" t="s">
        <v>503</v>
      </c>
      <c r="E46" s="13" t="s">
        <v>278</v>
      </c>
      <c r="F46" s="13">
        <v>8</v>
      </c>
      <c r="G46" s="13">
        <v>5</v>
      </c>
      <c r="H46" s="13">
        <v>2</v>
      </c>
      <c r="I46" s="13">
        <v>2</v>
      </c>
      <c r="J46" s="13">
        <v>2</v>
      </c>
      <c r="K46" s="13">
        <v>2</v>
      </c>
      <c r="L46" s="13">
        <v>0</v>
      </c>
      <c r="M46" s="13">
        <v>0</v>
      </c>
      <c r="N46" s="13">
        <v>0</v>
      </c>
      <c r="O46" s="24">
        <f t="shared" si="1"/>
        <v>13</v>
      </c>
      <c r="P46" s="59"/>
      <c r="Q46" s="59"/>
      <c r="R46" s="59"/>
      <c r="S46" s="59">
        <v>24</v>
      </c>
      <c r="T46" s="59" t="s">
        <v>235</v>
      </c>
      <c r="U46" s="31"/>
    </row>
    <row r="47" spans="1:39" s="16" customFormat="1" ht="91.5" customHeight="1">
      <c r="A47" s="10" t="s">
        <v>840</v>
      </c>
      <c r="B47" s="10" t="s">
        <v>15</v>
      </c>
      <c r="C47" s="13">
        <v>42</v>
      </c>
      <c r="D47" s="13" t="s">
        <v>841</v>
      </c>
      <c r="E47" s="13" t="s">
        <v>806</v>
      </c>
      <c r="F47" s="13">
        <v>8</v>
      </c>
      <c r="G47" s="13">
        <v>5</v>
      </c>
      <c r="H47" s="13">
        <v>0</v>
      </c>
      <c r="I47" s="13">
        <v>1</v>
      </c>
      <c r="J47" s="13">
        <v>1</v>
      </c>
      <c r="K47" s="13">
        <v>0</v>
      </c>
      <c r="L47" s="13">
        <v>5</v>
      </c>
      <c r="M47" s="13">
        <v>0</v>
      </c>
      <c r="N47" s="13">
        <v>0</v>
      </c>
      <c r="O47" s="24">
        <f t="shared" si="1"/>
        <v>12</v>
      </c>
      <c r="P47" s="13"/>
      <c r="Q47" s="13"/>
      <c r="R47" s="13"/>
      <c r="S47" s="13">
        <v>25</v>
      </c>
      <c r="T47" s="19" t="s">
        <v>826</v>
      </c>
      <c r="U47" s="32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 spans="1:39" ht="78.75">
      <c r="A48" s="10" t="s">
        <v>834</v>
      </c>
      <c r="B48" s="10" t="s">
        <v>15</v>
      </c>
      <c r="C48" s="13">
        <v>43</v>
      </c>
      <c r="D48" s="13" t="s">
        <v>835</v>
      </c>
      <c r="E48" s="13" t="s">
        <v>806</v>
      </c>
      <c r="F48" s="13">
        <v>8</v>
      </c>
      <c r="G48" s="13">
        <v>7</v>
      </c>
      <c r="H48" s="13">
        <v>0</v>
      </c>
      <c r="I48" s="13">
        <v>2</v>
      </c>
      <c r="J48" s="13">
        <v>2</v>
      </c>
      <c r="K48" s="13">
        <v>0</v>
      </c>
      <c r="L48" s="13">
        <v>0</v>
      </c>
      <c r="M48" s="13">
        <v>0</v>
      </c>
      <c r="N48" s="13">
        <v>0</v>
      </c>
      <c r="O48" s="24">
        <f t="shared" si="1"/>
        <v>11</v>
      </c>
      <c r="P48" s="13"/>
      <c r="Q48" s="13"/>
      <c r="R48" s="13"/>
      <c r="S48" s="13">
        <v>26</v>
      </c>
      <c r="T48" s="19" t="s">
        <v>826</v>
      </c>
    </row>
    <row r="49" spans="1:20" ht="63">
      <c r="A49" s="13" t="s">
        <v>570</v>
      </c>
      <c r="B49" s="13" t="s">
        <v>15</v>
      </c>
      <c r="C49" s="13">
        <v>44</v>
      </c>
      <c r="D49" s="13" t="s">
        <v>505</v>
      </c>
      <c r="E49" s="13" t="s">
        <v>278</v>
      </c>
      <c r="F49" s="13">
        <v>8</v>
      </c>
      <c r="G49" s="13">
        <v>5</v>
      </c>
      <c r="H49" s="13">
        <v>2</v>
      </c>
      <c r="I49" s="13">
        <v>1</v>
      </c>
      <c r="J49" s="13">
        <v>1</v>
      </c>
      <c r="K49" s="13">
        <v>1</v>
      </c>
      <c r="L49" s="13">
        <v>1</v>
      </c>
      <c r="M49" s="13">
        <v>0</v>
      </c>
      <c r="N49" s="13">
        <v>0</v>
      </c>
      <c r="O49" s="24">
        <f t="shared" si="1"/>
        <v>11</v>
      </c>
      <c r="P49" s="13"/>
      <c r="Q49" s="13"/>
      <c r="R49" s="13"/>
      <c r="S49" s="13">
        <v>26</v>
      </c>
      <c r="T49" s="13" t="s">
        <v>235</v>
      </c>
    </row>
    <row r="50" spans="1:20" ht="78.75">
      <c r="A50" s="13" t="s">
        <v>697</v>
      </c>
      <c r="B50" s="13" t="s">
        <v>15</v>
      </c>
      <c r="C50" s="13">
        <v>45</v>
      </c>
      <c r="D50" s="13" t="s">
        <v>127</v>
      </c>
      <c r="E50" s="19" t="s">
        <v>106</v>
      </c>
      <c r="F50" s="13">
        <v>8</v>
      </c>
      <c r="G50" s="13">
        <v>5</v>
      </c>
      <c r="H50" s="13">
        <v>0</v>
      </c>
      <c r="I50" s="13">
        <v>0</v>
      </c>
      <c r="J50" s="13">
        <v>1</v>
      </c>
      <c r="K50" s="13">
        <v>0</v>
      </c>
      <c r="L50" s="13">
        <v>0</v>
      </c>
      <c r="M50" s="13">
        <v>0</v>
      </c>
      <c r="N50" s="13">
        <v>0</v>
      </c>
      <c r="O50" s="24">
        <f t="shared" si="1"/>
        <v>6</v>
      </c>
      <c r="P50" s="13"/>
      <c r="Q50" s="13"/>
      <c r="R50" s="13"/>
      <c r="S50" s="13">
        <v>27</v>
      </c>
      <c r="T50" s="13" t="s">
        <v>125</v>
      </c>
    </row>
    <row r="51" spans="1:20" ht="78.75">
      <c r="A51" s="10" t="s">
        <v>698</v>
      </c>
      <c r="B51" s="10" t="s">
        <v>15</v>
      </c>
      <c r="C51" s="13">
        <v>46</v>
      </c>
      <c r="D51" s="13" t="s">
        <v>124</v>
      </c>
      <c r="E51" s="19" t="s">
        <v>106</v>
      </c>
      <c r="F51" s="19">
        <v>8</v>
      </c>
      <c r="G51" s="23" t="s">
        <v>74</v>
      </c>
      <c r="H51" s="19">
        <v>0</v>
      </c>
      <c r="I51" s="19">
        <v>0</v>
      </c>
      <c r="J51" s="19">
        <v>1</v>
      </c>
      <c r="K51" s="19">
        <v>0</v>
      </c>
      <c r="L51" s="19">
        <v>0</v>
      </c>
      <c r="M51" s="19">
        <v>0</v>
      </c>
      <c r="N51" s="19">
        <v>0</v>
      </c>
      <c r="O51" s="24">
        <f t="shared" si="1"/>
        <v>3</v>
      </c>
      <c r="P51" s="10"/>
      <c r="Q51" s="10"/>
      <c r="R51" s="19"/>
      <c r="S51" s="19">
        <v>28</v>
      </c>
      <c r="T51" s="19" t="s">
        <v>125</v>
      </c>
    </row>
  </sheetData>
  <sortState ref="A6:T51">
    <sortCondition descending="1" ref="O6:O51"/>
  </sortState>
  <mergeCells count="5">
    <mergeCell ref="A1:Q1"/>
    <mergeCell ref="A2:O2"/>
    <mergeCell ref="A3:O3"/>
    <mergeCell ref="A4:E4"/>
    <mergeCell ref="O4:R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56"/>
  <sheetViews>
    <sheetView topLeftCell="E1" workbookViewId="0">
      <selection activeCell="T59" sqref="T59"/>
    </sheetView>
  </sheetViews>
  <sheetFormatPr defaultRowHeight="15"/>
  <cols>
    <col min="1" max="1" width="12.28515625" style="14" customWidth="1"/>
    <col min="2" max="2" width="10.85546875" style="14" customWidth="1"/>
    <col min="3" max="3" width="7.42578125" style="14" customWidth="1"/>
    <col min="4" max="4" width="24.85546875" style="14" customWidth="1"/>
    <col min="5" max="5" width="39.7109375" style="44" customWidth="1"/>
    <col min="6" max="6" width="8.5703125" style="14" customWidth="1"/>
    <col min="7" max="14" width="14.5703125" style="14" customWidth="1"/>
    <col min="15" max="15" width="8.5703125" style="14" customWidth="1"/>
    <col min="16" max="16" width="13.42578125" style="14" customWidth="1"/>
    <col min="17" max="17" width="7.7109375" style="14" customWidth="1"/>
    <col min="18" max="18" width="10.42578125" style="14" customWidth="1"/>
    <col min="19" max="19" width="14.5703125" style="14" customWidth="1"/>
    <col min="20" max="20" width="26.28515625" style="14" customWidth="1"/>
    <col min="21" max="16384" width="9.140625" style="7"/>
  </cols>
  <sheetData>
    <row r="1" spans="1:39" s="8" customFormat="1" ht="15.75" customHeight="1">
      <c r="A1" s="72" t="s">
        <v>16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34"/>
      <c r="P1" s="34"/>
      <c r="Q1" s="3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39" s="8" customFormat="1" ht="15.75" customHeight="1">
      <c r="A2" s="72" t="s">
        <v>17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34"/>
      <c r="N2" s="34"/>
      <c r="O2" s="34"/>
      <c r="P2" s="34"/>
      <c r="Q2" s="34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39" s="8" customFormat="1" ht="36" customHeight="1">
      <c r="A3" s="72" t="s">
        <v>18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34"/>
      <c r="N3" s="34"/>
      <c r="O3" s="34"/>
      <c r="P3" s="34"/>
      <c r="Q3" s="34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s="8" customFormat="1" ht="15.75" customHeight="1">
      <c r="A4" s="74" t="s">
        <v>49</v>
      </c>
      <c r="B4" s="74"/>
      <c r="C4" s="74"/>
      <c r="D4" s="74"/>
      <c r="E4" s="74"/>
      <c r="F4" s="26"/>
      <c r="G4" s="11"/>
      <c r="H4" s="12"/>
      <c r="I4" s="12"/>
      <c r="J4" s="12"/>
      <c r="K4" s="12"/>
      <c r="L4" s="12"/>
      <c r="M4" s="12"/>
      <c r="N4" s="12"/>
      <c r="O4" s="75"/>
      <c r="P4" s="75"/>
      <c r="Q4" s="75"/>
      <c r="R4" s="75"/>
      <c r="S4" s="26"/>
      <c r="T4" s="26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30</v>
      </c>
      <c r="H5" s="17" t="s">
        <v>50</v>
      </c>
      <c r="I5" s="21" t="s">
        <v>12</v>
      </c>
      <c r="J5" s="21" t="s">
        <v>44</v>
      </c>
      <c r="K5" s="21" t="s">
        <v>25</v>
      </c>
      <c r="L5" s="21" t="s">
        <v>51</v>
      </c>
      <c r="M5" s="21" t="s">
        <v>47</v>
      </c>
      <c r="N5" s="21" t="s">
        <v>52</v>
      </c>
      <c r="O5" s="20" t="s">
        <v>3</v>
      </c>
      <c r="P5" s="21" t="s">
        <v>4</v>
      </c>
      <c r="Q5" s="22" t="s">
        <v>5</v>
      </c>
      <c r="R5" s="21" t="s">
        <v>6</v>
      </c>
      <c r="S5" s="17" t="s">
        <v>7</v>
      </c>
      <c r="T5" s="18" t="s">
        <v>8</v>
      </c>
    </row>
    <row r="6" spans="1:39" s="16" customFormat="1" ht="81" customHeight="1">
      <c r="A6" s="13" t="s">
        <v>591</v>
      </c>
      <c r="B6" s="13" t="s">
        <v>15</v>
      </c>
      <c r="C6" s="13">
        <v>1</v>
      </c>
      <c r="D6" s="13" t="s">
        <v>293</v>
      </c>
      <c r="E6" s="13" t="s">
        <v>301</v>
      </c>
      <c r="F6" s="13">
        <v>9</v>
      </c>
      <c r="G6" s="13">
        <v>1</v>
      </c>
      <c r="H6" s="13">
        <v>4</v>
      </c>
      <c r="I6" s="13">
        <v>6</v>
      </c>
      <c r="J6" s="13">
        <v>4</v>
      </c>
      <c r="K6" s="13">
        <v>3</v>
      </c>
      <c r="L6" s="13">
        <v>6</v>
      </c>
      <c r="M6" s="13">
        <v>6</v>
      </c>
      <c r="N6" s="13">
        <v>10</v>
      </c>
      <c r="O6" s="24">
        <f t="shared" ref="O6:O51" si="0">G6+H6+I6+J6+K6+L6+M6+N6</f>
        <v>40</v>
      </c>
      <c r="P6" s="13"/>
      <c r="Q6" s="13"/>
      <c r="R6" s="13"/>
      <c r="S6" s="13">
        <v>1</v>
      </c>
      <c r="T6" s="13" t="s">
        <v>303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ht="78.75">
      <c r="A7" s="13" t="s">
        <v>594</v>
      </c>
      <c r="B7" s="13" t="s">
        <v>15</v>
      </c>
      <c r="C7" s="13">
        <v>2</v>
      </c>
      <c r="D7" s="13" t="s">
        <v>296</v>
      </c>
      <c r="E7" s="13" t="s">
        <v>301</v>
      </c>
      <c r="F7" s="13">
        <v>9</v>
      </c>
      <c r="G7" s="13">
        <v>1</v>
      </c>
      <c r="H7" s="13">
        <v>3</v>
      </c>
      <c r="I7" s="13">
        <v>6</v>
      </c>
      <c r="J7" s="13">
        <v>4</v>
      </c>
      <c r="K7" s="13">
        <v>3</v>
      </c>
      <c r="L7" s="13">
        <v>6</v>
      </c>
      <c r="M7" s="13">
        <v>6</v>
      </c>
      <c r="N7" s="13">
        <v>10</v>
      </c>
      <c r="O7" s="24">
        <f t="shared" si="0"/>
        <v>39</v>
      </c>
      <c r="P7" s="13"/>
      <c r="Q7" s="13"/>
      <c r="R7" s="13"/>
      <c r="S7" s="13">
        <v>2</v>
      </c>
      <c r="T7" s="13" t="s">
        <v>303</v>
      </c>
    </row>
    <row r="8" spans="1:39" s="16" customFormat="1" ht="83.25" customHeight="1">
      <c r="A8" s="13" t="s">
        <v>592</v>
      </c>
      <c r="B8" s="13" t="s">
        <v>15</v>
      </c>
      <c r="C8" s="13">
        <v>3</v>
      </c>
      <c r="D8" s="13" t="s">
        <v>294</v>
      </c>
      <c r="E8" s="13" t="s">
        <v>301</v>
      </c>
      <c r="F8" s="13">
        <v>9</v>
      </c>
      <c r="G8" s="13">
        <v>1</v>
      </c>
      <c r="H8" s="13">
        <v>4</v>
      </c>
      <c r="I8" s="13">
        <v>6</v>
      </c>
      <c r="J8" s="13">
        <v>4</v>
      </c>
      <c r="K8" s="13">
        <v>3</v>
      </c>
      <c r="L8" s="13">
        <v>6</v>
      </c>
      <c r="M8" s="13">
        <v>5</v>
      </c>
      <c r="N8" s="13">
        <v>10</v>
      </c>
      <c r="O8" s="24">
        <f t="shared" si="0"/>
        <v>39</v>
      </c>
      <c r="P8" s="13"/>
      <c r="Q8" s="13"/>
      <c r="R8" s="13"/>
      <c r="S8" s="13">
        <v>2</v>
      </c>
      <c r="T8" s="13" t="s">
        <v>281</v>
      </c>
      <c r="U8" s="32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1:39" ht="78.75">
      <c r="A9" s="13" t="s">
        <v>597</v>
      </c>
      <c r="B9" s="13" t="s">
        <v>15</v>
      </c>
      <c r="C9" s="13">
        <v>4</v>
      </c>
      <c r="D9" s="13" t="s">
        <v>299</v>
      </c>
      <c r="E9" s="13" t="s">
        <v>301</v>
      </c>
      <c r="F9" s="13">
        <v>9</v>
      </c>
      <c r="G9" s="13">
        <v>1</v>
      </c>
      <c r="H9" s="13">
        <v>3</v>
      </c>
      <c r="I9" s="13">
        <v>6</v>
      </c>
      <c r="J9" s="13">
        <v>3</v>
      </c>
      <c r="K9" s="13">
        <v>3</v>
      </c>
      <c r="L9" s="13">
        <v>6</v>
      </c>
      <c r="M9" s="13">
        <v>6</v>
      </c>
      <c r="N9" s="13">
        <v>10</v>
      </c>
      <c r="O9" s="24">
        <f t="shared" si="0"/>
        <v>38</v>
      </c>
      <c r="P9" s="13"/>
      <c r="Q9" s="13"/>
      <c r="R9" s="13"/>
      <c r="S9" s="13">
        <v>3</v>
      </c>
      <c r="T9" s="13" t="s">
        <v>281</v>
      </c>
    </row>
    <row r="10" spans="1:39" s="16" customFormat="1" ht="66.75" customHeight="1">
      <c r="A10" s="13" t="s">
        <v>595</v>
      </c>
      <c r="B10" s="13" t="s">
        <v>15</v>
      </c>
      <c r="C10" s="13">
        <v>5</v>
      </c>
      <c r="D10" s="13" t="s">
        <v>297</v>
      </c>
      <c r="E10" s="13" t="s">
        <v>301</v>
      </c>
      <c r="F10" s="13">
        <v>9</v>
      </c>
      <c r="G10" s="13">
        <v>1</v>
      </c>
      <c r="H10" s="13">
        <v>4</v>
      </c>
      <c r="I10" s="13">
        <v>6</v>
      </c>
      <c r="J10" s="13">
        <v>3</v>
      </c>
      <c r="K10" s="13">
        <v>1</v>
      </c>
      <c r="L10" s="13">
        <v>6</v>
      </c>
      <c r="M10" s="13">
        <v>6</v>
      </c>
      <c r="N10" s="13">
        <v>10</v>
      </c>
      <c r="O10" s="24">
        <f t="shared" si="0"/>
        <v>37</v>
      </c>
      <c r="P10" s="13"/>
      <c r="Q10" s="13"/>
      <c r="R10" s="13"/>
      <c r="S10" s="13">
        <v>4</v>
      </c>
      <c r="T10" s="13" t="s">
        <v>281</v>
      </c>
      <c r="U10" s="3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39" ht="78.75">
      <c r="A11" s="13" t="s">
        <v>593</v>
      </c>
      <c r="B11" s="13" t="s">
        <v>15</v>
      </c>
      <c r="C11" s="13">
        <v>6</v>
      </c>
      <c r="D11" s="13" t="s">
        <v>295</v>
      </c>
      <c r="E11" s="13" t="s">
        <v>301</v>
      </c>
      <c r="F11" s="13">
        <v>9</v>
      </c>
      <c r="G11" s="13">
        <v>1</v>
      </c>
      <c r="H11" s="13">
        <v>4</v>
      </c>
      <c r="I11" s="13">
        <v>6</v>
      </c>
      <c r="J11" s="13">
        <v>3</v>
      </c>
      <c r="K11" s="13">
        <v>1</v>
      </c>
      <c r="L11" s="13">
        <v>6</v>
      </c>
      <c r="M11" s="13">
        <v>6</v>
      </c>
      <c r="N11" s="13">
        <v>10</v>
      </c>
      <c r="O11" s="24">
        <f t="shared" si="0"/>
        <v>37</v>
      </c>
      <c r="P11" s="13"/>
      <c r="Q11" s="13"/>
      <c r="R11" s="13"/>
      <c r="S11" s="13">
        <v>4</v>
      </c>
      <c r="T11" s="13" t="s">
        <v>303</v>
      </c>
    </row>
    <row r="12" spans="1:39" ht="63">
      <c r="A12" s="13" t="s">
        <v>580</v>
      </c>
      <c r="B12" s="13" t="s">
        <v>15</v>
      </c>
      <c r="C12" s="13">
        <v>7</v>
      </c>
      <c r="D12" s="13" t="s">
        <v>243</v>
      </c>
      <c r="E12" s="13" t="s">
        <v>278</v>
      </c>
      <c r="F12" s="13">
        <v>9</v>
      </c>
      <c r="G12" s="13">
        <v>1</v>
      </c>
      <c r="H12" s="13">
        <v>4</v>
      </c>
      <c r="I12" s="13">
        <v>6</v>
      </c>
      <c r="J12" s="13">
        <v>4</v>
      </c>
      <c r="K12" s="13">
        <v>3</v>
      </c>
      <c r="L12" s="13">
        <v>4</v>
      </c>
      <c r="M12" s="13">
        <v>6</v>
      </c>
      <c r="N12" s="13">
        <v>9</v>
      </c>
      <c r="O12" s="24">
        <f t="shared" si="0"/>
        <v>37</v>
      </c>
      <c r="P12" s="13"/>
      <c r="Q12" s="13"/>
      <c r="R12" s="13"/>
      <c r="S12" s="13">
        <v>4</v>
      </c>
      <c r="T12" s="13" t="s">
        <v>237</v>
      </c>
    </row>
    <row r="13" spans="1:39" s="16" customFormat="1" ht="66" customHeight="1">
      <c r="A13" s="13" t="s">
        <v>598</v>
      </c>
      <c r="B13" s="13" t="s">
        <v>15</v>
      </c>
      <c r="C13" s="13">
        <v>8</v>
      </c>
      <c r="D13" s="13" t="s">
        <v>300</v>
      </c>
      <c r="E13" s="13" t="s">
        <v>301</v>
      </c>
      <c r="F13" s="13">
        <v>9</v>
      </c>
      <c r="G13" s="13">
        <v>1</v>
      </c>
      <c r="H13" s="13">
        <v>4</v>
      </c>
      <c r="I13" s="13">
        <v>5</v>
      </c>
      <c r="J13" s="13">
        <v>4</v>
      </c>
      <c r="K13" s="13">
        <v>0</v>
      </c>
      <c r="L13" s="13">
        <v>6</v>
      </c>
      <c r="M13" s="13">
        <v>6</v>
      </c>
      <c r="N13" s="13">
        <v>10</v>
      </c>
      <c r="O13" s="24">
        <f t="shared" si="0"/>
        <v>36</v>
      </c>
      <c r="P13" s="13"/>
      <c r="Q13" s="13"/>
      <c r="R13" s="13"/>
      <c r="S13" s="13">
        <v>5</v>
      </c>
      <c r="T13" s="13" t="s">
        <v>281</v>
      </c>
      <c r="U13" s="32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1:39" s="16" customFormat="1" ht="58.5" customHeight="1">
      <c r="A14" s="13" t="s">
        <v>579</v>
      </c>
      <c r="B14" s="13" t="s">
        <v>15</v>
      </c>
      <c r="C14" s="13">
        <v>9</v>
      </c>
      <c r="D14" s="13" t="s">
        <v>242</v>
      </c>
      <c r="E14" s="13" t="s">
        <v>278</v>
      </c>
      <c r="F14" s="13">
        <v>9</v>
      </c>
      <c r="G14" s="13">
        <v>1</v>
      </c>
      <c r="H14" s="13">
        <v>4</v>
      </c>
      <c r="I14" s="13">
        <v>6</v>
      </c>
      <c r="J14" s="13">
        <v>4</v>
      </c>
      <c r="K14" s="13">
        <v>3</v>
      </c>
      <c r="L14" s="13">
        <v>5</v>
      </c>
      <c r="M14" s="13">
        <v>5</v>
      </c>
      <c r="N14" s="13">
        <v>8</v>
      </c>
      <c r="O14" s="24">
        <f t="shared" si="0"/>
        <v>36</v>
      </c>
      <c r="P14" s="13"/>
      <c r="Q14" s="13"/>
      <c r="R14" s="13"/>
      <c r="S14" s="13">
        <v>5</v>
      </c>
      <c r="T14" s="13" t="s">
        <v>235</v>
      </c>
      <c r="U14" s="32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</row>
    <row r="15" spans="1:39" s="47" customFormat="1" ht="78.75">
      <c r="A15" s="13" t="s">
        <v>590</v>
      </c>
      <c r="B15" s="13" t="s">
        <v>15</v>
      </c>
      <c r="C15" s="13">
        <v>10</v>
      </c>
      <c r="D15" s="13" t="s">
        <v>292</v>
      </c>
      <c r="E15" s="13" t="s">
        <v>301</v>
      </c>
      <c r="F15" s="13">
        <v>9</v>
      </c>
      <c r="G15" s="13">
        <v>1</v>
      </c>
      <c r="H15" s="13">
        <v>4</v>
      </c>
      <c r="I15" s="13">
        <v>4</v>
      </c>
      <c r="J15" s="13">
        <v>3</v>
      </c>
      <c r="K15" s="13">
        <v>3</v>
      </c>
      <c r="L15" s="13">
        <v>4</v>
      </c>
      <c r="M15" s="13">
        <v>6</v>
      </c>
      <c r="N15" s="78">
        <v>10</v>
      </c>
      <c r="O15" s="24">
        <f t="shared" si="0"/>
        <v>35</v>
      </c>
      <c r="P15" s="13"/>
      <c r="Q15" s="13"/>
      <c r="R15" s="13"/>
      <c r="S15" s="13">
        <v>6</v>
      </c>
      <c r="T15" s="13" t="s">
        <v>281</v>
      </c>
    </row>
    <row r="16" spans="1:39" s="47" customFormat="1" ht="78.75">
      <c r="A16" s="13" t="s">
        <v>136</v>
      </c>
      <c r="B16" s="13" t="s">
        <v>15</v>
      </c>
      <c r="C16" s="13">
        <v>11</v>
      </c>
      <c r="D16" s="13" t="s">
        <v>668</v>
      </c>
      <c r="E16" s="13" t="s">
        <v>681</v>
      </c>
      <c r="F16" s="13">
        <v>9</v>
      </c>
      <c r="G16" s="13">
        <v>1</v>
      </c>
      <c r="H16" s="13">
        <v>4</v>
      </c>
      <c r="I16" s="13">
        <v>3</v>
      </c>
      <c r="J16" s="13">
        <v>4</v>
      </c>
      <c r="K16" s="13">
        <v>0</v>
      </c>
      <c r="L16" s="13">
        <v>6</v>
      </c>
      <c r="M16" s="13">
        <v>5</v>
      </c>
      <c r="N16" s="13">
        <v>10</v>
      </c>
      <c r="O16" s="24">
        <f t="shared" si="0"/>
        <v>33</v>
      </c>
      <c r="P16" s="13"/>
      <c r="Q16" s="13"/>
      <c r="R16" s="13"/>
      <c r="S16" s="13">
        <v>7</v>
      </c>
      <c r="T16" s="13" t="s">
        <v>669</v>
      </c>
    </row>
    <row r="17" spans="1:35" s="47" customFormat="1" ht="78.75">
      <c r="A17" s="13" t="s">
        <v>134</v>
      </c>
      <c r="B17" s="13" t="s">
        <v>15</v>
      </c>
      <c r="C17" s="13">
        <v>12</v>
      </c>
      <c r="D17" s="13" t="s">
        <v>670</v>
      </c>
      <c r="E17" s="13" t="s">
        <v>681</v>
      </c>
      <c r="F17" s="13">
        <v>9</v>
      </c>
      <c r="G17" s="13">
        <v>1</v>
      </c>
      <c r="H17" s="13">
        <v>4</v>
      </c>
      <c r="I17" s="13">
        <v>2</v>
      </c>
      <c r="J17" s="13">
        <v>3</v>
      </c>
      <c r="K17" s="13">
        <v>3</v>
      </c>
      <c r="L17" s="13">
        <v>5</v>
      </c>
      <c r="M17" s="13">
        <v>4</v>
      </c>
      <c r="N17" s="13">
        <v>10</v>
      </c>
      <c r="O17" s="24">
        <f t="shared" si="0"/>
        <v>32</v>
      </c>
      <c r="P17" s="13"/>
      <c r="Q17" s="13"/>
      <c r="R17" s="13"/>
      <c r="S17" s="13">
        <v>8</v>
      </c>
      <c r="T17" s="13" t="s">
        <v>669</v>
      </c>
    </row>
    <row r="18" spans="1:35" s="47" customFormat="1" ht="78.75">
      <c r="A18" s="13" t="s">
        <v>671</v>
      </c>
      <c r="B18" s="13" t="s">
        <v>15</v>
      </c>
      <c r="C18" s="13">
        <v>13</v>
      </c>
      <c r="D18" s="13" t="s">
        <v>672</v>
      </c>
      <c r="E18" s="13" t="s">
        <v>681</v>
      </c>
      <c r="F18" s="13">
        <v>9</v>
      </c>
      <c r="G18" s="13">
        <v>0</v>
      </c>
      <c r="H18" s="13">
        <v>3</v>
      </c>
      <c r="I18" s="13">
        <v>1</v>
      </c>
      <c r="J18" s="13">
        <v>3</v>
      </c>
      <c r="K18" s="13">
        <v>3</v>
      </c>
      <c r="L18" s="13">
        <v>6</v>
      </c>
      <c r="M18" s="13">
        <v>6</v>
      </c>
      <c r="N18" s="13">
        <v>10</v>
      </c>
      <c r="O18" s="24">
        <f t="shared" si="0"/>
        <v>32</v>
      </c>
      <c r="P18" s="13"/>
      <c r="Q18" s="13"/>
      <c r="R18" s="13"/>
      <c r="S18" s="13">
        <v>8</v>
      </c>
      <c r="T18" s="13" t="s">
        <v>673</v>
      </c>
    </row>
    <row r="19" spans="1:35" s="47" customFormat="1" ht="78.75">
      <c r="A19" s="13" t="s">
        <v>138</v>
      </c>
      <c r="B19" s="13" t="s">
        <v>15</v>
      </c>
      <c r="C19" s="13">
        <v>14</v>
      </c>
      <c r="D19" s="13" t="s">
        <v>674</v>
      </c>
      <c r="E19" s="13" t="s">
        <v>681</v>
      </c>
      <c r="F19" s="13">
        <v>9</v>
      </c>
      <c r="G19" s="13">
        <v>1</v>
      </c>
      <c r="H19" s="13">
        <v>3</v>
      </c>
      <c r="I19" s="13">
        <v>2</v>
      </c>
      <c r="J19" s="13">
        <v>4</v>
      </c>
      <c r="K19" s="13">
        <v>1</v>
      </c>
      <c r="L19" s="13">
        <v>6</v>
      </c>
      <c r="M19" s="13">
        <v>3</v>
      </c>
      <c r="N19" s="13">
        <v>8.5</v>
      </c>
      <c r="O19" s="24">
        <f t="shared" si="0"/>
        <v>28.5</v>
      </c>
      <c r="P19" s="13"/>
      <c r="Q19" s="13"/>
      <c r="R19" s="13"/>
      <c r="S19" s="13">
        <v>9</v>
      </c>
      <c r="T19" s="13" t="s">
        <v>673</v>
      </c>
    </row>
    <row r="20" spans="1:35" s="47" customFormat="1" ht="78.75">
      <c r="A20" s="13" t="s">
        <v>675</v>
      </c>
      <c r="B20" s="13" t="s">
        <v>15</v>
      </c>
      <c r="C20" s="13">
        <v>15</v>
      </c>
      <c r="D20" s="13" t="s">
        <v>676</v>
      </c>
      <c r="E20" s="13" t="s">
        <v>681</v>
      </c>
      <c r="F20" s="13">
        <v>9</v>
      </c>
      <c r="G20" s="13">
        <v>1</v>
      </c>
      <c r="H20" s="13">
        <v>1</v>
      </c>
      <c r="I20" s="13">
        <v>1</v>
      </c>
      <c r="J20" s="13">
        <v>3</v>
      </c>
      <c r="K20" s="13">
        <v>3</v>
      </c>
      <c r="L20" s="13">
        <v>6</v>
      </c>
      <c r="M20" s="13">
        <v>3</v>
      </c>
      <c r="N20" s="13">
        <v>8</v>
      </c>
      <c r="O20" s="24">
        <f t="shared" si="0"/>
        <v>26</v>
      </c>
      <c r="P20" s="13"/>
      <c r="Q20" s="13"/>
      <c r="R20" s="13"/>
      <c r="S20" s="13">
        <v>10</v>
      </c>
      <c r="T20" s="13" t="s">
        <v>673</v>
      </c>
    </row>
    <row r="21" spans="1:35" s="47" customFormat="1" ht="78.75">
      <c r="A21" s="13" t="s">
        <v>677</v>
      </c>
      <c r="B21" s="59" t="s">
        <v>15</v>
      </c>
      <c r="C21" s="13">
        <v>16</v>
      </c>
      <c r="D21" s="59" t="s">
        <v>678</v>
      </c>
      <c r="E21" s="13" t="s">
        <v>681</v>
      </c>
      <c r="F21" s="59">
        <v>9</v>
      </c>
      <c r="G21" s="59">
        <v>0</v>
      </c>
      <c r="H21" s="59">
        <v>3</v>
      </c>
      <c r="I21" s="59">
        <v>2</v>
      </c>
      <c r="J21" s="59">
        <v>3</v>
      </c>
      <c r="K21" s="59">
        <v>1</v>
      </c>
      <c r="L21" s="59">
        <v>4</v>
      </c>
      <c r="M21" s="59">
        <v>6</v>
      </c>
      <c r="N21" s="59">
        <v>6</v>
      </c>
      <c r="O21" s="24">
        <f t="shared" si="0"/>
        <v>25</v>
      </c>
      <c r="P21" s="59"/>
      <c r="Q21" s="59"/>
      <c r="R21" s="59"/>
      <c r="S21" s="59">
        <v>11</v>
      </c>
      <c r="T21" s="59" t="s">
        <v>673</v>
      </c>
      <c r="U21" s="46"/>
    </row>
    <row r="22" spans="1:35" s="47" customFormat="1" ht="78.75">
      <c r="A22" s="10" t="s">
        <v>619</v>
      </c>
      <c r="B22" s="10" t="s">
        <v>15</v>
      </c>
      <c r="C22" s="13">
        <v>17</v>
      </c>
      <c r="D22" s="13" t="s">
        <v>620</v>
      </c>
      <c r="E22" s="19" t="s">
        <v>621</v>
      </c>
      <c r="F22" s="19">
        <v>9</v>
      </c>
      <c r="G22" s="23" t="s">
        <v>67</v>
      </c>
      <c r="H22" s="19">
        <v>4</v>
      </c>
      <c r="I22" s="19">
        <v>4</v>
      </c>
      <c r="J22" s="19">
        <v>2</v>
      </c>
      <c r="K22" s="19">
        <v>3</v>
      </c>
      <c r="L22" s="19">
        <v>4</v>
      </c>
      <c r="M22" s="19">
        <v>3</v>
      </c>
      <c r="N22" s="19">
        <v>4</v>
      </c>
      <c r="O22" s="24">
        <f t="shared" si="0"/>
        <v>25</v>
      </c>
      <c r="P22" s="10"/>
      <c r="Q22" s="10"/>
      <c r="R22" s="19"/>
      <c r="S22" s="19">
        <v>11</v>
      </c>
      <c r="T22" s="19" t="s">
        <v>616</v>
      </c>
    </row>
    <row r="23" spans="1:35" s="50" customFormat="1" ht="78.75">
      <c r="A23" s="13" t="s">
        <v>132</v>
      </c>
      <c r="B23" s="13" t="s">
        <v>15</v>
      </c>
      <c r="C23" s="13">
        <v>18</v>
      </c>
      <c r="D23" s="13" t="s">
        <v>679</v>
      </c>
      <c r="E23" s="13" t="s">
        <v>681</v>
      </c>
      <c r="F23" s="13">
        <v>9</v>
      </c>
      <c r="G23" s="13">
        <v>1</v>
      </c>
      <c r="H23" s="13">
        <v>2</v>
      </c>
      <c r="I23" s="13">
        <v>1</v>
      </c>
      <c r="J23" s="13">
        <v>2</v>
      </c>
      <c r="K23" s="13">
        <v>3</v>
      </c>
      <c r="L23" s="13">
        <v>2</v>
      </c>
      <c r="M23" s="13">
        <v>3</v>
      </c>
      <c r="N23" s="13">
        <v>8.5</v>
      </c>
      <c r="O23" s="24">
        <f t="shared" si="0"/>
        <v>22.5</v>
      </c>
      <c r="P23" s="13"/>
      <c r="Q23" s="13"/>
      <c r="R23" s="13"/>
      <c r="S23" s="13">
        <v>12</v>
      </c>
      <c r="T23" s="13" t="s">
        <v>669</v>
      </c>
      <c r="U23" s="46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9"/>
    </row>
    <row r="24" spans="1:35" s="50" customFormat="1" ht="78.75">
      <c r="A24" s="10" t="s">
        <v>464</v>
      </c>
      <c r="B24" s="10" t="s">
        <v>15</v>
      </c>
      <c r="C24" s="13">
        <v>19</v>
      </c>
      <c r="D24" s="13" t="s">
        <v>460</v>
      </c>
      <c r="E24" s="19" t="s">
        <v>428</v>
      </c>
      <c r="F24" s="19">
        <v>9</v>
      </c>
      <c r="G24" s="23" t="s">
        <v>67</v>
      </c>
      <c r="H24" s="19">
        <v>4</v>
      </c>
      <c r="I24" s="19">
        <v>0</v>
      </c>
      <c r="J24" s="19">
        <v>4</v>
      </c>
      <c r="K24" s="19">
        <v>1</v>
      </c>
      <c r="L24" s="19">
        <v>4</v>
      </c>
      <c r="M24" s="19">
        <v>7</v>
      </c>
      <c r="N24" s="19">
        <v>0</v>
      </c>
      <c r="O24" s="24">
        <f t="shared" si="0"/>
        <v>21</v>
      </c>
      <c r="P24" s="10"/>
      <c r="Q24" s="10"/>
      <c r="R24" s="19"/>
      <c r="S24" s="19">
        <v>13</v>
      </c>
      <c r="T24" s="19" t="s">
        <v>468</v>
      </c>
    </row>
    <row r="25" spans="1:35" ht="78.75">
      <c r="A25" s="69" t="s">
        <v>220</v>
      </c>
      <c r="B25" s="69" t="s">
        <v>15</v>
      </c>
      <c r="C25" s="13">
        <v>20</v>
      </c>
      <c r="D25" s="79" t="s">
        <v>221</v>
      </c>
      <c r="E25" s="70" t="s">
        <v>233</v>
      </c>
      <c r="F25" s="70">
        <v>9</v>
      </c>
      <c r="G25" s="71" t="s">
        <v>67</v>
      </c>
      <c r="H25" s="70">
        <v>2</v>
      </c>
      <c r="I25" s="70">
        <v>0</v>
      </c>
      <c r="J25" s="70">
        <v>4</v>
      </c>
      <c r="K25" s="70">
        <v>0</v>
      </c>
      <c r="L25" s="70">
        <v>6</v>
      </c>
      <c r="M25" s="70">
        <v>0</v>
      </c>
      <c r="N25" s="70">
        <v>7.5</v>
      </c>
      <c r="O25" s="45">
        <f t="shared" si="0"/>
        <v>20.5</v>
      </c>
      <c r="P25" s="69"/>
      <c r="Q25" s="69"/>
      <c r="R25" s="70"/>
      <c r="S25" s="70">
        <v>13</v>
      </c>
      <c r="T25" s="70" t="s">
        <v>217</v>
      </c>
    </row>
    <row r="26" spans="1:35" s="53" customFormat="1" ht="63">
      <c r="A26" s="59" t="s">
        <v>581</v>
      </c>
      <c r="B26" s="59" t="s">
        <v>15</v>
      </c>
      <c r="C26" s="13">
        <v>21</v>
      </c>
      <c r="D26" s="59" t="s">
        <v>492</v>
      </c>
      <c r="E26" s="13" t="s">
        <v>278</v>
      </c>
      <c r="F26" s="59">
        <v>9</v>
      </c>
      <c r="G26" s="59">
        <v>1</v>
      </c>
      <c r="H26" s="59">
        <v>3</v>
      </c>
      <c r="I26" s="59">
        <v>4</v>
      </c>
      <c r="J26" s="59">
        <v>4</v>
      </c>
      <c r="K26" s="59">
        <v>2</v>
      </c>
      <c r="L26" s="59">
        <v>0</v>
      </c>
      <c r="M26" s="59">
        <v>0</v>
      </c>
      <c r="N26" s="59">
        <v>7</v>
      </c>
      <c r="O26" s="51">
        <f t="shared" si="0"/>
        <v>21</v>
      </c>
      <c r="P26" s="59"/>
      <c r="Q26" s="59"/>
      <c r="R26" s="59"/>
      <c r="S26" s="59">
        <v>13</v>
      </c>
      <c r="T26" s="59" t="s">
        <v>235</v>
      </c>
      <c r="U26" s="46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52"/>
    </row>
    <row r="27" spans="1:35" ht="78.75">
      <c r="A27" s="13" t="s">
        <v>465</v>
      </c>
      <c r="B27" s="13" t="s">
        <v>15</v>
      </c>
      <c r="C27" s="13">
        <v>22</v>
      </c>
      <c r="D27" s="13" t="s">
        <v>461</v>
      </c>
      <c r="E27" s="13" t="s">
        <v>428</v>
      </c>
      <c r="F27" s="13">
        <v>9</v>
      </c>
      <c r="G27" s="13">
        <v>1</v>
      </c>
      <c r="H27" s="13">
        <v>2</v>
      </c>
      <c r="I27" s="13">
        <v>0</v>
      </c>
      <c r="J27" s="13">
        <v>2</v>
      </c>
      <c r="K27" s="13">
        <v>0</v>
      </c>
      <c r="L27" s="13">
        <v>6</v>
      </c>
      <c r="M27" s="13">
        <v>2</v>
      </c>
      <c r="N27" s="13">
        <v>6.5</v>
      </c>
      <c r="O27" s="39">
        <f t="shared" si="0"/>
        <v>19.5</v>
      </c>
      <c r="P27" s="13"/>
      <c r="Q27" s="13"/>
      <c r="R27" s="13"/>
      <c r="S27" s="13">
        <v>14</v>
      </c>
      <c r="T27" s="19" t="s">
        <v>468</v>
      </c>
    </row>
    <row r="28" spans="1:35" ht="78.75">
      <c r="A28" s="10" t="s">
        <v>888</v>
      </c>
      <c r="B28" s="13" t="s">
        <v>15</v>
      </c>
      <c r="C28" s="13">
        <v>23</v>
      </c>
      <c r="D28" s="13" t="s">
        <v>139</v>
      </c>
      <c r="E28" s="19" t="s">
        <v>106</v>
      </c>
      <c r="F28" s="13">
        <v>9</v>
      </c>
      <c r="G28" s="13">
        <v>1</v>
      </c>
      <c r="H28" s="13">
        <v>4</v>
      </c>
      <c r="I28" s="13">
        <v>0</v>
      </c>
      <c r="J28" s="13">
        <v>3</v>
      </c>
      <c r="K28" s="13">
        <v>1</v>
      </c>
      <c r="L28" s="13">
        <v>2</v>
      </c>
      <c r="M28" s="13">
        <v>0</v>
      </c>
      <c r="N28" s="13">
        <v>8</v>
      </c>
      <c r="O28" s="24">
        <f t="shared" si="0"/>
        <v>19</v>
      </c>
      <c r="P28" s="13"/>
      <c r="Q28" s="13"/>
      <c r="R28" s="13"/>
      <c r="S28" s="13">
        <v>15</v>
      </c>
      <c r="T28" s="13" t="s">
        <v>125</v>
      </c>
    </row>
    <row r="29" spans="1:35" ht="78.75">
      <c r="A29" s="10" t="s">
        <v>846</v>
      </c>
      <c r="B29" s="13" t="s">
        <v>15</v>
      </c>
      <c r="C29" s="13">
        <v>24</v>
      </c>
      <c r="D29" s="13" t="s">
        <v>847</v>
      </c>
      <c r="E29" s="13" t="s">
        <v>806</v>
      </c>
      <c r="F29" s="13">
        <v>9</v>
      </c>
      <c r="G29" s="13">
        <v>0</v>
      </c>
      <c r="H29" s="13">
        <v>3</v>
      </c>
      <c r="I29" s="13">
        <v>1</v>
      </c>
      <c r="J29" s="13">
        <v>2</v>
      </c>
      <c r="K29" s="13">
        <v>2</v>
      </c>
      <c r="L29" s="13">
        <v>1</v>
      </c>
      <c r="M29" s="13">
        <v>0</v>
      </c>
      <c r="N29" s="13">
        <v>10</v>
      </c>
      <c r="O29" s="24">
        <f t="shared" si="0"/>
        <v>19</v>
      </c>
      <c r="P29" s="13"/>
      <c r="Q29" s="13"/>
      <c r="R29" s="13"/>
      <c r="S29" s="13">
        <v>15</v>
      </c>
      <c r="T29" s="19" t="s">
        <v>831</v>
      </c>
    </row>
    <row r="30" spans="1:35" ht="78.75">
      <c r="A30" s="10" t="s">
        <v>844</v>
      </c>
      <c r="B30" s="13" t="s">
        <v>15</v>
      </c>
      <c r="C30" s="13">
        <v>25</v>
      </c>
      <c r="D30" s="13" t="s">
        <v>845</v>
      </c>
      <c r="E30" s="13" t="s">
        <v>806</v>
      </c>
      <c r="F30" s="13">
        <v>9</v>
      </c>
      <c r="G30" s="13">
        <v>0</v>
      </c>
      <c r="H30" s="13">
        <v>4</v>
      </c>
      <c r="I30" s="13">
        <v>0</v>
      </c>
      <c r="J30" s="13">
        <v>3</v>
      </c>
      <c r="K30" s="13">
        <v>1</v>
      </c>
      <c r="L30" s="13">
        <v>0</v>
      </c>
      <c r="M30" s="13">
        <v>0</v>
      </c>
      <c r="N30" s="13">
        <v>10</v>
      </c>
      <c r="O30" s="24">
        <f t="shared" si="0"/>
        <v>18</v>
      </c>
      <c r="P30" s="13"/>
      <c r="Q30" s="13"/>
      <c r="R30" s="13"/>
      <c r="S30" s="13">
        <v>16</v>
      </c>
      <c r="T30" s="19" t="s">
        <v>831</v>
      </c>
    </row>
    <row r="31" spans="1:35" ht="78.75">
      <c r="A31" s="13" t="s">
        <v>596</v>
      </c>
      <c r="B31" s="13" t="s">
        <v>15</v>
      </c>
      <c r="C31" s="13">
        <v>26</v>
      </c>
      <c r="D31" s="13" t="s">
        <v>298</v>
      </c>
      <c r="E31" s="13" t="s">
        <v>301</v>
      </c>
      <c r="F31" s="13">
        <v>9</v>
      </c>
      <c r="G31" s="13">
        <v>1</v>
      </c>
      <c r="H31" s="13">
        <v>2</v>
      </c>
      <c r="I31" s="13">
        <v>3</v>
      </c>
      <c r="J31" s="13">
        <v>3</v>
      </c>
      <c r="K31" s="13">
        <v>3</v>
      </c>
      <c r="L31" s="13">
        <v>0</v>
      </c>
      <c r="M31" s="13">
        <v>5</v>
      </c>
      <c r="N31" s="13">
        <v>0</v>
      </c>
      <c r="O31" s="24">
        <f t="shared" si="0"/>
        <v>17</v>
      </c>
      <c r="P31" s="13"/>
      <c r="Q31" s="13"/>
      <c r="R31" s="13"/>
      <c r="S31" s="13">
        <v>17</v>
      </c>
      <c r="T31" s="13" t="s">
        <v>281</v>
      </c>
    </row>
    <row r="32" spans="1:35" ht="63">
      <c r="A32" s="10" t="s">
        <v>199</v>
      </c>
      <c r="B32" s="10" t="s">
        <v>15</v>
      </c>
      <c r="C32" s="13">
        <v>27</v>
      </c>
      <c r="D32" s="13" t="s">
        <v>200</v>
      </c>
      <c r="E32" s="13" t="s">
        <v>201</v>
      </c>
      <c r="F32" s="19">
        <v>9</v>
      </c>
      <c r="G32" s="23" t="s">
        <v>67</v>
      </c>
      <c r="H32" s="19">
        <v>2</v>
      </c>
      <c r="I32" s="19">
        <v>0</v>
      </c>
      <c r="J32" s="19">
        <v>3</v>
      </c>
      <c r="K32" s="19">
        <v>1</v>
      </c>
      <c r="L32" s="19">
        <v>0</v>
      </c>
      <c r="M32" s="19">
        <v>0</v>
      </c>
      <c r="N32" s="19">
        <v>8.5</v>
      </c>
      <c r="O32" s="39">
        <f t="shared" si="0"/>
        <v>15.5</v>
      </c>
      <c r="P32" s="10"/>
      <c r="Q32" s="10"/>
      <c r="R32" s="19"/>
      <c r="S32" s="19">
        <v>18</v>
      </c>
      <c r="T32" s="19" t="s">
        <v>202</v>
      </c>
    </row>
    <row r="33" spans="1:39" ht="78.75">
      <c r="A33" s="10" t="s">
        <v>887</v>
      </c>
      <c r="B33" s="58" t="s">
        <v>15</v>
      </c>
      <c r="C33" s="13">
        <v>28</v>
      </c>
      <c r="D33" s="59" t="s">
        <v>131</v>
      </c>
      <c r="E33" s="19" t="s">
        <v>106</v>
      </c>
      <c r="F33" s="61">
        <v>9</v>
      </c>
      <c r="G33" s="60" t="s">
        <v>53</v>
      </c>
      <c r="H33" s="61">
        <v>2</v>
      </c>
      <c r="I33" s="61">
        <v>0</v>
      </c>
      <c r="J33" s="61">
        <v>3</v>
      </c>
      <c r="K33" s="61">
        <v>0</v>
      </c>
      <c r="L33" s="61">
        <v>2</v>
      </c>
      <c r="M33" s="61">
        <v>0</v>
      </c>
      <c r="N33" s="61">
        <v>6</v>
      </c>
      <c r="O33" s="24">
        <f t="shared" si="0"/>
        <v>13</v>
      </c>
      <c r="P33" s="58"/>
      <c r="Q33" s="58"/>
      <c r="R33" s="61"/>
      <c r="S33" s="61">
        <v>19</v>
      </c>
      <c r="T33" s="19" t="s">
        <v>125</v>
      </c>
      <c r="U33" s="31"/>
    </row>
    <row r="34" spans="1:39" s="16" customFormat="1" ht="63.75" customHeight="1">
      <c r="A34" s="10" t="s">
        <v>130</v>
      </c>
      <c r="B34" s="10" t="s">
        <v>15</v>
      </c>
      <c r="C34" s="13">
        <v>29</v>
      </c>
      <c r="D34" s="13" t="s">
        <v>680</v>
      </c>
      <c r="E34" s="13" t="s">
        <v>681</v>
      </c>
      <c r="F34" s="19">
        <v>9</v>
      </c>
      <c r="G34" s="23" t="s">
        <v>67</v>
      </c>
      <c r="H34" s="19">
        <v>2</v>
      </c>
      <c r="I34" s="19">
        <v>0</v>
      </c>
      <c r="J34" s="19">
        <v>2</v>
      </c>
      <c r="K34" s="19">
        <v>0</v>
      </c>
      <c r="L34" s="19">
        <v>0</v>
      </c>
      <c r="M34" s="19">
        <v>0</v>
      </c>
      <c r="N34" s="19">
        <v>8</v>
      </c>
      <c r="O34" s="24">
        <f t="shared" si="0"/>
        <v>13</v>
      </c>
      <c r="P34" s="10"/>
      <c r="Q34" s="10"/>
      <c r="R34" s="19"/>
      <c r="S34" s="19">
        <v>19</v>
      </c>
      <c r="T34" s="19" t="s">
        <v>669</v>
      </c>
      <c r="U34" s="3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 spans="1:39" s="29" customFormat="1" ht="78.75">
      <c r="A35" s="10" t="s">
        <v>886</v>
      </c>
      <c r="B35" s="13" t="s">
        <v>15</v>
      </c>
      <c r="C35" s="13">
        <v>30</v>
      </c>
      <c r="D35" s="13" t="s">
        <v>135</v>
      </c>
      <c r="E35" s="19" t="s">
        <v>106</v>
      </c>
      <c r="F35" s="13">
        <v>9</v>
      </c>
      <c r="G35" s="13">
        <v>0</v>
      </c>
      <c r="H35" s="13">
        <v>2</v>
      </c>
      <c r="I35" s="13">
        <v>0</v>
      </c>
      <c r="J35" s="13">
        <v>1</v>
      </c>
      <c r="K35" s="13">
        <v>1</v>
      </c>
      <c r="L35" s="13">
        <v>0</v>
      </c>
      <c r="M35" s="13">
        <v>1</v>
      </c>
      <c r="N35" s="13">
        <v>8</v>
      </c>
      <c r="O35" s="24">
        <f t="shared" si="0"/>
        <v>13</v>
      </c>
      <c r="P35" s="13"/>
      <c r="Q35" s="13"/>
      <c r="R35" s="13"/>
      <c r="S35" s="13">
        <v>19</v>
      </c>
      <c r="T35" s="13" t="s">
        <v>125</v>
      </c>
      <c r="U35" s="31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30"/>
    </row>
    <row r="36" spans="1:39" ht="78.75">
      <c r="A36" s="13" t="s">
        <v>466</v>
      </c>
      <c r="B36" s="13" t="s">
        <v>15</v>
      </c>
      <c r="C36" s="13">
        <v>31</v>
      </c>
      <c r="D36" s="13" t="s">
        <v>462</v>
      </c>
      <c r="E36" s="13" t="s">
        <v>428</v>
      </c>
      <c r="F36" s="13">
        <v>9</v>
      </c>
      <c r="G36" s="13">
        <v>0</v>
      </c>
      <c r="H36" s="13">
        <v>2</v>
      </c>
      <c r="I36" s="13">
        <v>0</v>
      </c>
      <c r="J36" s="13">
        <v>1</v>
      </c>
      <c r="K36" s="13">
        <v>1</v>
      </c>
      <c r="L36" s="13">
        <v>1</v>
      </c>
      <c r="M36" s="13">
        <v>0</v>
      </c>
      <c r="N36" s="13">
        <v>7.5</v>
      </c>
      <c r="O36" s="39">
        <f t="shared" si="0"/>
        <v>12.5</v>
      </c>
      <c r="P36" s="13"/>
      <c r="Q36" s="13"/>
      <c r="R36" s="13"/>
      <c r="S36" s="13">
        <v>20</v>
      </c>
      <c r="T36" s="19" t="s">
        <v>468</v>
      </c>
    </row>
    <row r="37" spans="1:39" ht="78.75">
      <c r="A37" s="10" t="s">
        <v>195</v>
      </c>
      <c r="B37" s="10" t="s">
        <v>15</v>
      </c>
      <c r="C37" s="13">
        <v>32</v>
      </c>
      <c r="D37" s="13" t="s">
        <v>196</v>
      </c>
      <c r="E37" s="19" t="s">
        <v>181</v>
      </c>
      <c r="F37" s="19">
        <v>9</v>
      </c>
      <c r="G37" s="23" t="s">
        <v>67</v>
      </c>
      <c r="H37" s="19">
        <v>2</v>
      </c>
      <c r="I37" s="19">
        <v>0</v>
      </c>
      <c r="J37" s="19">
        <v>0</v>
      </c>
      <c r="K37" s="19">
        <v>1</v>
      </c>
      <c r="L37" s="19">
        <v>4</v>
      </c>
      <c r="M37" s="19">
        <v>0</v>
      </c>
      <c r="N37" s="19">
        <v>4.5</v>
      </c>
      <c r="O37" s="39">
        <f t="shared" si="0"/>
        <v>12.5</v>
      </c>
      <c r="P37" s="10"/>
      <c r="Q37" s="10"/>
      <c r="R37" s="19"/>
      <c r="S37" s="19">
        <v>20</v>
      </c>
      <c r="T37" s="19" t="s">
        <v>182</v>
      </c>
    </row>
    <row r="38" spans="1:39" ht="63">
      <c r="A38" s="13" t="s">
        <v>584</v>
      </c>
      <c r="B38" s="13" t="s">
        <v>15</v>
      </c>
      <c r="C38" s="13">
        <v>33</v>
      </c>
      <c r="D38" s="13" t="s">
        <v>495</v>
      </c>
      <c r="E38" s="13" t="s">
        <v>278</v>
      </c>
      <c r="F38" s="13">
        <v>9</v>
      </c>
      <c r="G38" s="13">
        <v>1</v>
      </c>
      <c r="H38" s="13">
        <v>2</v>
      </c>
      <c r="I38" s="13">
        <v>2</v>
      </c>
      <c r="J38" s="13">
        <v>1</v>
      </c>
      <c r="K38" s="13">
        <v>2</v>
      </c>
      <c r="L38" s="13">
        <v>2</v>
      </c>
      <c r="M38" s="13">
        <v>1</v>
      </c>
      <c r="N38" s="13">
        <v>1</v>
      </c>
      <c r="O38" s="24">
        <f t="shared" si="0"/>
        <v>12</v>
      </c>
      <c r="P38" s="13"/>
      <c r="Q38" s="13"/>
      <c r="R38" s="13"/>
      <c r="S38" s="13">
        <v>21</v>
      </c>
      <c r="T38" s="13" t="s">
        <v>237</v>
      </c>
    </row>
    <row r="39" spans="1:39" s="16" customFormat="1" ht="69" customHeight="1">
      <c r="A39" s="10" t="s">
        <v>848</v>
      </c>
      <c r="B39" s="13" t="s">
        <v>15</v>
      </c>
      <c r="C39" s="13">
        <v>34</v>
      </c>
      <c r="D39" s="13" t="s">
        <v>849</v>
      </c>
      <c r="E39" s="13" t="s">
        <v>806</v>
      </c>
      <c r="F39" s="13">
        <v>9</v>
      </c>
      <c r="G39" s="13">
        <v>1</v>
      </c>
      <c r="H39" s="13">
        <v>2</v>
      </c>
      <c r="I39" s="13">
        <v>0</v>
      </c>
      <c r="J39" s="13">
        <v>2</v>
      </c>
      <c r="K39" s="13">
        <v>3</v>
      </c>
      <c r="L39" s="13">
        <v>0</v>
      </c>
      <c r="M39" s="13">
        <v>0</v>
      </c>
      <c r="N39" s="13">
        <v>4</v>
      </c>
      <c r="O39" s="24">
        <f t="shared" si="0"/>
        <v>12</v>
      </c>
      <c r="P39" s="13"/>
      <c r="Q39" s="13"/>
      <c r="R39" s="13"/>
      <c r="S39" s="13">
        <v>21</v>
      </c>
      <c r="T39" s="19" t="s">
        <v>831</v>
      </c>
      <c r="U39" s="32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 spans="1:39" s="16" customFormat="1" ht="61.5" customHeight="1">
      <c r="A40" s="13" t="s">
        <v>467</v>
      </c>
      <c r="B40" s="13" t="s">
        <v>15</v>
      </c>
      <c r="C40" s="13">
        <v>35</v>
      </c>
      <c r="D40" s="13" t="s">
        <v>463</v>
      </c>
      <c r="E40" s="13" t="s">
        <v>428</v>
      </c>
      <c r="F40" s="13">
        <v>9</v>
      </c>
      <c r="G40" s="13">
        <v>0</v>
      </c>
      <c r="H40" s="13">
        <v>2</v>
      </c>
      <c r="I40" s="13">
        <v>0</v>
      </c>
      <c r="J40" s="13">
        <v>1</v>
      </c>
      <c r="K40" s="13">
        <v>1</v>
      </c>
      <c r="L40" s="13">
        <v>2</v>
      </c>
      <c r="M40" s="13">
        <v>0</v>
      </c>
      <c r="N40" s="13">
        <v>5</v>
      </c>
      <c r="O40" s="24">
        <f t="shared" si="0"/>
        <v>11</v>
      </c>
      <c r="P40" s="13"/>
      <c r="Q40" s="13"/>
      <c r="R40" s="13"/>
      <c r="S40" s="13">
        <v>22</v>
      </c>
      <c r="T40" s="19" t="s">
        <v>468</v>
      </c>
      <c r="U40" s="32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 spans="1:39" ht="78.75">
      <c r="A41" s="10" t="s">
        <v>842</v>
      </c>
      <c r="B41" s="10" t="s">
        <v>15</v>
      </c>
      <c r="C41" s="13">
        <v>36</v>
      </c>
      <c r="D41" s="13" t="s">
        <v>843</v>
      </c>
      <c r="E41" s="13" t="s">
        <v>806</v>
      </c>
      <c r="F41" s="13">
        <v>9</v>
      </c>
      <c r="G41" s="13">
        <v>1</v>
      </c>
      <c r="H41" s="13">
        <v>0</v>
      </c>
      <c r="I41" s="13">
        <v>0</v>
      </c>
      <c r="J41" s="13">
        <v>1</v>
      </c>
      <c r="K41" s="13">
        <v>2</v>
      </c>
      <c r="L41" s="13">
        <v>3</v>
      </c>
      <c r="M41" s="13">
        <v>0</v>
      </c>
      <c r="N41" s="13">
        <v>3</v>
      </c>
      <c r="O41" s="24">
        <f t="shared" si="0"/>
        <v>10</v>
      </c>
      <c r="P41" s="13"/>
      <c r="Q41" s="13"/>
      <c r="R41" s="13"/>
      <c r="S41" s="13">
        <v>23</v>
      </c>
      <c r="T41" s="19" t="s">
        <v>831</v>
      </c>
    </row>
    <row r="42" spans="1:39" ht="78.75">
      <c r="A42" s="10" t="s">
        <v>885</v>
      </c>
      <c r="B42" s="13" t="s">
        <v>15</v>
      </c>
      <c r="C42" s="13">
        <v>37</v>
      </c>
      <c r="D42" s="13" t="s">
        <v>133</v>
      </c>
      <c r="E42" s="19" t="s">
        <v>106</v>
      </c>
      <c r="F42" s="13">
        <v>9</v>
      </c>
      <c r="G42" s="13">
        <v>0</v>
      </c>
      <c r="H42" s="13">
        <v>3</v>
      </c>
      <c r="I42" s="13">
        <v>0</v>
      </c>
      <c r="J42" s="13">
        <v>0</v>
      </c>
      <c r="K42" s="13">
        <v>1</v>
      </c>
      <c r="L42" s="13">
        <v>2</v>
      </c>
      <c r="M42" s="13">
        <v>0</v>
      </c>
      <c r="N42" s="13">
        <v>4</v>
      </c>
      <c r="O42" s="24">
        <f t="shared" si="0"/>
        <v>10</v>
      </c>
      <c r="P42" s="13"/>
      <c r="Q42" s="13"/>
      <c r="R42" s="13"/>
      <c r="S42" s="13">
        <v>23</v>
      </c>
      <c r="T42" s="13" t="s">
        <v>125</v>
      </c>
    </row>
    <row r="43" spans="1:39" ht="63">
      <c r="A43" s="10" t="s">
        <v>100</v>
      </c>
      <c r="B43" s="10" t="s">
        <v>15</v>
      </c>
      <c r="C43" s="13">
        <v>38</v>
      </c>
      <c r="D43" s="13" t="s">
        <v>69</v>
      </c>
      <c r="E43" s="19" t="s">
        <v>101</v>
      </c>
      <c r="F43" s="19">
        <v>9</v>
      </c>
      <c r="G43" s="23" t="s">
        <v>67</v>
      </c>
      <c r="H43" s="19">
        <v>1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6.5</v>
      </c>
      <c r="O43" s="24">
        <f t="shared" si="0"/>
        <v>8.5</v>
      </c>
      <c r="P43" s="10"/>
      <c r="Q43" s="10"/>
      <c r="R43" s="19"/>
      <c r="S43" s="19">
        <v>24</v>
      </c>
      <c r="T43" s="19" t="s">
        <v>70</v>
      </c>
    </row>
    <row r="44" spans="1:39" ht="63">
      <c r="A44" s="13" t="s">
        <v>585</v>
      </c>
      <c r="B44" s="13" t="s">
        <v>15</v>
      </c>
      <c r="C44" s="13">
        <v>39</v>
      </c>
      <c r="D44" s="13" t="s">
        <v>496</v>
      </c>
      <c r="E44" s="13" t="s">
        <v>278</v>
      </c>
      <c r="F44" s="13">
        <v>9</v>
      </c>
      <c r="G44" s="13">
        <v>1</v>
      </c>
      <c r="H44" s="13">
        <v>0</v>
      </c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3">
        <v>1</v>
      </c>
      <c r="O44" s="24">
        <f t="shared" si="0"/>
        <v>7</v>
      </c>
      <c r="P44" s="13"/>
      <c r="Q44" s="13"/>
      <c r="R44" s="13"/>
      <c r="S44" s="13">
        <v>25</v>
      </c>
      <c r="T44" s="13" t="s">
        <v>237</v>
      </c>
    </row>
    <row r="45" spans="1:39" ht="63">
      <c r="A45" s="13" t="s">
        <v>582</v>
      </c>
      <c r="B45" s="13" t="s">
        <v>15</v>
      </c>
      <c r="C45" s="13">
        <v>40</v>
      </c>
      <c r="D45" s="13" t="s">
        <v>493</v>
      </c>
      <c r="E45" s="13" t="s">
        <v>278</v>
      </c>
      <c r="F45" s="13">
        <v>9</v>
      </c>
      <c r="G45" s="13">
        <v>1</v>
      </c>
      <c r="H45" s="13">
        <v>1</v>
      </c>
      <c r="I45" s="13">
        <v>1</v>
      </c>
      <c r="J45" s="13">
        <v>1</v>
      </c>
      <c r="K45" s="13">
        <v>1</v>
      </c>
      <c r="L45" s="13">
        <v>0</v>
      </c>
      <c r="M45" s="13">
        <v>0</v>
      </c>
      <c r="N45" s="13">
        <v>1</v>
      </c>
      <c r="O45" s="24">
        <f t="shared" si="0"/>
        <v>6</v>
      </c>
      <c r="P45" s="13"/>
      <c r="Q45" s="13"/>
      <c r="R45" s="13"/>
      <c r="S45" s="13">
        <v>26</v>
      </c>
      <c r="T45" s="13" t="s">
        <v>235</v>
      </c>
    </row>
    <row r="46" spans="1:39" ht="63">
      <c r="A46" s="13" t="s">
        <v>583</v>
      </c>
      <c r="B46" s="13" t="s">
        <v>15</v>
      </c>
      <c r="C46" s="13">
        <v>41</v>
      </c>
      <c r="D46" s="13" t="s">
        <v>494</v>
      </c>
      <c r="E46" s="13" t="s">
        <v>278</v>
      </c>
      <c r="F46" s="13">
        <v>9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0</v>
      </c>
      <c r="M46" s="13">
        <v>0</v>
      </c>
      <c r="N46" s="13">
        <v>1</v>
      </c>
      <c r="O46" s="24">
        <f t="shared" si="0"/>
        <v>6</v>
      </c>
      <c r="P46" s="13"/>
      <c r="Q46" s="13"/>
      <c r="R46" s="13"/>
      <c r="S46" s="13">
        <v>26</v>
      </c>
      <c r="T46" s="13" t="s">
        <v>235</v>
      </c>
    </row>
    <row r="47" spans="1:39" s="16" customFormat="1" ht="63.75" customHeight="1">
      <c r="A47" s="13" t="s">
        <v>587</v>
      </c>
      <c r="B47" s="13" t="s">
        <v>15</v>
      </c>
      <c r="C47" s="13">
        <v>42</v>
      </c>
      <c r="D47" s="13" t="s">
        <v>498</v>
      </c>
      <c r="E47" s="13" t="s">
        <v>278</v>
      </c>
      <c r="F47" s="13">
        <v>9</v>
      </c>
      <c r="G47" s="13">
        <v>1</v>
      </c>
      <c r="H47" s="13">
        <v>0</v>
      </c>
      <c r="I47" s="13">
        <v>1</v>
      </c>
      <c r="J47" s="13">
        <v>0</v>
      </c>
      <c r="K47" s="13">
        <v>1</v>
      </c>
      <c r="L47" s="13">
        <v>0</v>
      </c>
      <c r="M47" s="13">
        <v>1</v>
      </c>
      <c r="N47" s="13">
        <v>1</v>
      </c>
      <c r="O47" s="24">
        <f t="shared" si="0"/>
        <v>5</v>
      </c>
      <c r="P47" s="13"/>
      <c r="Q47" s="13"/>
      <c r="R47" s="13"/>
      <c r="S47" s="13">
        <v>27</v>
      </c>
      <c r="T47" s="13" t="s">
        <v>237</v>
      </c>
      <c r="U47" s="32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 spans="1:39" ht="78.75">
      <c r="A48" s="10" t="s">
        <v>884</v>
      </c>
      <c r="B48" s="13" t="s">
        <v>15</v>
      </c>
      <c r="C48" s="13">
        <v>43</v>
      </c>
      <c r="D48" s="13" t="s">
        <v>137</v>
      </c>
      <c r="E48" s="19" t="s">
        <v>106</v>
      </c>
      <c r="F48" s="13">
        <v>9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4</v>
      </c>
      <c r="O48" s="24">
        <f t="shared" si="0"/>
        <v>5</v>
      </c>
      <c r="P48" s="13"/>
      <c r="Q48" s="13"/>
      <c r="R48" s="13"/>
      <c r="S48" s="13">
        <v>27</v>
      </c>
      <c r="T48" s="13" t="s">
        <v>125</v>
      </c>
    </row>
    <row r="49" spans="1:35" ht="63">
      <c r="A49" s="13" t="s">
        <v>586</v>
      </c>
      <c r="B49" s="13" t="s">
        <v>15</v>
      </c>
      <c r="C49" s="13">
        <v>44</v>
      </c>
      <c r="D49" s="13" t="s">
        <v>497</v>
      </c>
      <c r="E49" s="13" t="s">
        <v>278</v>
      </c>
      <c r="F49" s="13">
        <v>9</v>
      </c>
      <c r="G49" s="13">
        <v>1</v>
      </c>
      <c r="H49" s="13">
        <v>1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>
        <v>1</v>
      </c>
      <c r="O49" s="24">
        <f t="shared" si="0"/>
        <v>4</v>
      </c>
      <c r="P49" s="13"/>
      <c r="Q49" s="13"/>
      <c r="R49" s="13"/>
      <c r="S49" s="13">
        <v>28</v>
      </c>
      <c r="T49" s="13" t="s">
        <v>237</v>
      </c>
    </row>
    <row r="50" spans="1:35" ht="63">
      <c r="A50" s="13" t="s">
        <v>588</v>
      </c>
      <c r="B50" s="13" t="s">
        <v>15</v>
      </c>
      <c r="C50" s="13">
        <v>45</v>
      </c>
      <c r="D50" s="13" t="s">
        <v>499</v>
      </c>
      <c r="E50" s="13" t="s">
        <v>278</v>
      </c>
      <c r="F50" s="13">
        <v>9</v>
      </c>
      <c r="G50" s="13">
        <v>1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24">
        <f t="shared" si="0"/>
        <v>2</v>
      </c>
      <c r="P50" s="13"/>
      <c r="Q50" s="13"/>
      <c r="R50" s="13"/>
      <c r="S50" s="13">
        <v>29</v>
      </c>
      <c r="T50" s="13" t="s">
        <v>237</v>
      </c>
    </row>
    <row r="51" spans="1:35" ht="63">
      <c r="A51" s="13" t="s">
        <v>589</v>
      </c>
      <c r="B51" s="13" t="s">
        <v>15</v>
      </c>
      <c r="C51" s="13">
        <v>46</v>
      </c>
      <c r="D51" s="13" t="s">
        <v>500</v>
      </c>
      <c r="E51" s="13" t="s">
        <v>278</v>
      </c>
      <c r="F51" s="13">
        <v>9</v>
      </c>
      <c r="G51" s="13">
        <v>1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3">
        <v>0</v>
      </c>
      <c r="O51" s="24">
        <f t="shared" si="0"/>
        <v>2</v>
      </c>
      <c r="P51" s="13"/>
      <c r="Q51" s="13"/>
      <c r="R51" s="13"/>
      <c r="S51" s="13">
        <v>29</v>
      </c>
      <c r="T51" s="13" t="s">
        <v>235</v>
      </c>
    </row>
    <row r="52" spans="1:35" ht="15.75">
      <c r="A52" s="27"/>
      <c r="B52" s="27"/>
      <c r="C52" s="27"/>
      <c r="D52" s="27"/>
      <c r="E52" s="42"/>
      <c r="F52" s="27"/>
      <c r="G52" s="27"/>
      <c r="H52" s="27"/>
      <c r="I52" s="27"/>
      <c r="J52" s="27"/>
      <c r="K52" s="27"/>
      <c r="L52" s="27"/>
      <c r="M52" s="27"/>
      <c r="N52" s="27"/>
      <c r="O52" s="24"/>
      <c r="P52" s="27"/>
      <c r="Q52" s="27"/>
      <c r="R52" s="27"/>
      <c r="S52" s="27"/>
      <c r="T52" s="27"/>
    </row>
    <row r="53" spans="1:35" ht="15.75">
      <c r="A53" s="27"/>
      <c r="B53" s="28"/>
      <c r="C53" s="28"/>
      <c r="D53" s="28"/>
      <c r="E53" s="43"/>
      <c r="F53" s="28"/>
      <c r="G53" s="28"/>
      <c r="H53" s="28"/>
      <c r="I53" s="28"/>
      <c r="J53" s="28"/>
      <c r="K53" s="28"/>
      <c r="L53" s="28"/>
      <c r="M53" s="28"/>
      <c r="N53" s="28"/>
      <c r="O53" s="24"/>
      <c r="P53" s="28"/>
      <c r="Q53" s="28"/>
      <c r="R53" s="28"/>
      <c r="S53" s="28"/>
      <c r="T53" s="28"/>
      <c r="U53" s="31"/>
    </row>
    <row r="54" spans="1:35" s="29" customFormat="1" ht="15.75">
      <c r="A54" s="27"/>
      <c r="B54" s="27"/>
      <c r="C54" s="27"/>
      <c r="D54" s="27"/>
      <c r="E54" s="42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7"/>
      <c r="Q54" s="27"/>
      <c r="R54" s="27"/>
      <c r="S54" s="27"/>
      <c r="T54" s="27"/>
      <c r="U54" s="31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30"/>
    </row>
    <row r="55" spans="1:35" s="29" customFormat="1" ht="15.75">
      <c r="A55" s="27"/>
      <c r="B55" s="27"/>
      <c r="C55" s="27"/>
      <c r="D55" s="27"/>
      <c r="E55" s="42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7"/>
      <c r="Q55" s="27"/>
      <c r="R55" s="27"/>
      <c r="S55" s="27"/>
      <c r="T55" s="27"/>
      <c r="U55" s="31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30"/>
    </row>
    <row r="56" spans="1:35" ht="15.75">
      <c r="O56" s="24"/>
    </row>
  </sheetData>
  <sortState ref="A6:T51">
    <sortCondition descending="1" ref="O6:O51"/>
  </sortState>
  <mergeCells count="5">
    <mergeCell ref="A4:E4"/>
    <mergeCell ref="O4:R4"/>
    <mergeCell ref="A1:N1"/>
    <mergeCell ref="A2:L2"/>
    <mergeCell ref="A3:L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30"/>
  <sheetViews>
    <sheetView topLeftCell="O1" workbookViewId="0">
      <selection activeCell="W30" sqref="W30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22.85546875" style="14" customWidth="1"/>
    <col min="5" max="5" width="37.5703125" style="44" customWidth="1"/>
    <col min="6" max="6" width="9.140625" style="14" customWidth="1"/>
    <col min="7" max="18" width="14.5703125" style="14" customWidth="1"/>
    <col min="19" max="19" width="10.28515625" style="14" customWidth="1"/>
    <col min="20" max="20" width="12.5703125" style="14" customWidth="1"/>
    <col min="21" max="21" width="7.85546875" style="14" customWidth="1"/>
    <col min="22" max="22" width="9.140625" style="14" customWidth="1"/>
    <col min="23" max="23" width="14.5703125" style="14" customWidth="1"/>
    <col min="24" max="24" width="19" style="14" customWidth="1"/>
    <col min="25" max="16384" width="9.140625" style="7"/>
  </cols>
  <sheetData>
    <row r="1" spans="1:43" s="8" customFormat="1" ht="15.75" customHeight="1">
      <c r="A1" s="72" t="s">
        <v>16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37"/>
      <c r="P1" s="37"/>
      <c r="Q1" s="37"/>
      <c r="R1" s="37"/>
      <c r="S1" s="37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43" s="8" customFormat="1" ht="15.75" customHeight="1">
      <c r="A2" s="72" t="s">
        <v>17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37"/>
      <c r="N2" s="37"/>
      <c r="O2" s="37"/>
      <c r="P2" s="37"/>
      <c r="Q2" s="37"/>
      <c r="R2" s="37"/>
      <c r="S2" s="37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43" s="8" customFormat="1" ht="36" customHeight="1">
      <c r="A3" s="72" t="s">
        <v>18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37"/>
      <c r="N3" s="37"/>
      <c r="O3" s="37"/>
      <c r="P3" s="37"/>
      <c r="Q3" s="37"/>
      <c r="R3" s="37"/>
      <c r="S3" s="37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43" s="8" customFormat="1" ht="15.75" customHeight="1">
      <c r="A4" s="74" t="s">
        <v>65</v>
      </c>
      <c r="B4" s="74"/>
      <c r="C4" s="74"/>
      <c r="D4" s="74"/>
      <c r="E4" s="74"/>
      <c r="F4" s="38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75"/>
      <c r="T4" s="75"/>
      <c r="U4" s="75"/>
      <c r="V4" s="75"/>
      <c r="W4" s="38"/>
      <c r="X4" s="38"/>
      <c r="Y4" s="1"/>
      <c r="Z4" s="1"/>
      <c r="AA4" s="1"/>
      <c r="AB4" s="1"/>
      <c r="AC4" s="1"/>
      <c r="AD4" s="1"/>
      <c r="AE4" s="1"/>
      <c r="AF4" s="1"/>
      <c r="AG4" s="2"/>
      <c r="AH4" s="1"/>
      <c r="AI4" s="5"/>
      <c r="AJ4" s="4"/>
      <c r="AK4" s="6"/>
      <c r="AL4" s="3"/>
    </row>
    <row r="5" spans="1:43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54</v>
      </c>
      <c r="H5" s="17" t="s">
        <v>55</v>
      </c>
      <c r="I5" s="21" t="s">
        <v>56</v>
      </c>
      <c r="J5" s="21" t="s">
        <v>57</v>
      </c>
      <c r="K5" s="21" t="s">
        <v>58</v>
      </c>
      <c r="L5" s="21" t="s">
        <v>14</v>
      </c>
      <c r="M5" s="21" t="s">
        <v>59</v>
      </c>
      <c r="N5" s="21" t="s">
        <v>60</v>
      </c>
      <c r="O5" s="21" t="s">
        <v>61</v>
      </c>
      <c r="P5" s="21" t="s">
        <v>62</v>
      </c>
      <c r="Q5" s="21" t="s">
        <v>63</v>
      </c>
      <c r="R5" s="21" t="s">
        <v>64</v>
      </c>
      <c r="S5" s="20" t="s">
        <v>3</v>
      </c>
      <c r="T5" s="21" t="s">
        <v>4</v>
      </c>
      <c r="U5" s="22" t="s">
        <v>5</v>
      </c>
      <c r="V5" s="21" t="s">
        <v>6</v>
      </c>
      <c r="W5" s="17" t="s">
        <v>7</v>
      </c>
      <c r="X5" s="18" t="s">
        <v>8</v>
      </c>
    </row>
    <row r="6" spans="1:43" s="16" customFormat="1" ht="61.5" customHeight="1">
      <c r="A6" s="13" t="s">
        <v>607</v>
      </c>
      <c r="B6" s="13" t="s">
        <v>15</v>
      </c>
      <c r="C6" s="13">
        <v>1</v>
      </c>
      <c r="D6" s="13" t="s">
        <v>289</v>
      </c>
      <c r="E6" s="13" t="s">
        <v>291</v>
      </c>
      <c r="F6" s="13">
        <v>10</v>
      </c>
      <c r="G6" s="13">
        <v>5</v>
      </c>
      <c r="H6" s="76">
        <v>5</v>
      </c>
      <c r="I6" s="13">
        <v>8</v>
      </c>
      <c r="J6" s="13">
        <v>6</v>
      </c>
      <c r="K6" s="13">
        <v>8</v>
      </c>
      <c r="L6" s="13">
        <v>12</v>
      </c>
      <c r="M6" s="13">
        <v>12</v>
      </c>
      <c r="N6" s="13">
        <v>8</v>
      </c>
      <c r="O6" s="13">
        <v>12</v>
      </c>
      <c r="P6" s="13">
        <v>4</v>
      </c>
      <c r="Q6" s="13">
        <v>5</v>
      </c>
      <c r="R6" s="13">
        <v>8</v>
      </c>
      <c r="S6" s="24">
        <f t="shared" ref="S6:S30" si="0">G6+H6+I6+J6+K6+L6+M6+N6+O6+P6+Q6+R6</f>
        <v>93</v>
      </c>
      <c r="T6" s="13"/>
      <c r="U6" s="13"/>
      <c r="V6" s="13"/>
      <c r="W6" s="13">
        <v>1</v>
      </c>
      <c r="X6" s="13" t="s">
        <v>288</v>
      </c>
      <c r="Y6" s="32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</row>
    <row r="7" spans="1:43" s="16" customFormat="1" ht="72" customHeight="1">
      <c r="A7" s="13" t="s">
        <v>389</v>
      </c>
      <c r="B7" s="13" t="s">
        <v>15</v>
      </c>
      <c r="C7" s="13">
        <v>2</v>
      </c>
      <c r="D7" s="13" t="s">
        <v>240</v>
      </c>
      <c r="E7" s="13" t="s">
        <v>278</v>
      </c>
      <c r="F7" s="13">
        <v>10</v>
      </c>
      <c r="G7" s="13">
        <v>5</v>
      </c>
      <c r="H7" s="13">
        <v>5</v>
      </c>
      <c r="I7" s="13">
        <v>7</v>
      </c>
      <c r="J7" s="13">
        <v>6</v>
      </c>
      <c r="K7" s="13">
        <v>8</v>
      </c>
      <c r="L7" s="13">
        <v>11</v>
      </c>
      <c r="M7" s="13">
        <v>9</v>
      </c>
      <c r="N7" s="13">
        <v>7</v>
      </c>
      <c r="O7" s="13">
        <v>11</v>
      </c>
      <c r="P7" s="13">
        <v>4</v>
      </c>
      <c r="Q7" s="13">
        <v>5</v>
      </c>
      <c r="R7" s="13">
        <v>8</v>
      </c>
      <c r="S7" s="24">
        <f t="shared" si="0"/>
        <v>86</v>
      </c>
      <c r="T7" s="13"/>
      <c r="U7" s="13"/>
      <c r="V7" s="13"/>
      <c r="W7" s="13">
        <v>2</v>
      </c>
      <c r="X7" s="13" t="s">
        <v>235</v>
      </c>
      <c r="Y7" s="32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</row>
    <row r="8" spans="1:43" s="16" customFormat="1" ht="61.5" customHeight="1">
      <c r="A8" s="13" t="s">
        <v>390</v>
      </c>
      <c r="B8" s="13" t="s">
        <v>15</v>
      </c>
      <c r="C8" s="13">
        <v>3</v>
      </c>
      <c r="D8" s="13" t="s">
        <v>241</v>
      </c>
      <c r="E8" s="13" t="s">
        <v>278</v>
      </c>
      <c r="F8" s="13">
        <v>10</v>
      </c>
      <c r="G8" s="13">
        <v>5</v>
      </c>
      <c r="H8" s="77">
        <v>4</v>
      </c>
      <c r="I8" s="13">
        <v>8</v>
      </c>
      <c r="J8" s="13">
        <v>5</v>
      </c>
      <c r="K8" s="13">
        <v>8</v>
      </c>
      <c r="L8" s="13">
        <v>11</v>
      </c>
      <c r="M8" s="13">
        <v>9</v>
      </c>
      <c r="N8" s="13">
        <v>6</v>
      </c>
      <c r="O8" s="13">
        <v>11</v>
      </c>
      <c r="P8" s="13">
        <v>4</v>
      </c>
      <c r="Q8" s="13">
        <v>5</v>
      </c>
      <c r="R8" s="13">
        <v>6</v>
      </c>
      <c r="S8" s="24">
        <f t="shared" si="0"/>
        <v>82</v>
      </c>
      <c r="T8" s="13"/>
      <c r="U8" s="13"/>
      <c r="V8" s="13"/>
      <c r="W8" s="13">
        <v>3</v>
      </c>
      <c r="X8" s="13" t="s">
        <v>235</v>
      </c>
      <c r="Y8" s="32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pans="1:43" s="47" customFormat="1" ht="78.75">
      <c r="A9" s="13" t="s">
        <v>664</v>
      </c>
      <c r="B9" s="13" t="s">
        <v>15</v>
      </c>
      <c r="C9" s="13">
        <v>4</v>
      </c>
      <c r="D9" s="13" t="s">
        <v>657</v>
      </c>
      <c r="E9" s="13" t="s">
        <v>658</v>
      </c>
      <c r="F9" s="13">
        <v>10</v>
      </c>
      <c r="G9" s="13">
        <v>4</v>
      </c>
      <c r="H9" s="13">
        <v>3.5</v>
      </c>
      <c r="I9" s="13">
        <v>8</v>
      </c>
      <c r="J9" s="13">
        <v>6</v>
      </c>
      <c r="K9" s="13">
        <v>8</v>
      </c>
      <c r="L9" s="13">
        <v>12</v>
      </c>
      <c r="M9" s="13">
        <v>8</v>
      </c>
      <c r="N9" s="13">
        <v>6.5</v>
      </c>
      <c r="O9" s="13">
        <v>2</v>
      </c>
      <c r="P9" s="13">
        <v>4</v>
      </c>
      <c r="Q9" s="13">
        <v>3</v>
      </c>
      <c r="R9" s="13">
        <v>9</v>
      </c>
      <c r="S9" s="24">
        <f t="shared" si="0"/>
        <v>74</v>
      </c>
      <c r="T9" s="13"/>
      <c r="U9" s="13"/>
      <c r="V9" s="13"/>
      <c r="W9" s="13">
        <v>4</v>
      </c>
      <c r="X9" s="13" t="s">
        <v>659</v>
      </c>
    </row>
    <row r="10" spans="1:43" s="47" customFormat="1" ht="63">
      <c r="A10" s="13" t="s">
        <v>608</v>
      </c>
      <c r="B10" s="13" t="s">
        <v>15</v>
      </c>
      <c r="C10" s="13">
        <v>5</v>
      </c>
      <c r="D10" s="13" t="s">
        <v>290</v>
      </c>
      <c r="E10" s="13" t="s">
        <v>291</v>
      </c>
      <c r="F10" s="13">
        <v>10</v>
      </c>
      <c r="G10" s="13">
        <v>4</v>
      </c>
      <c r="H10" s="78">
        <v>5</v>
      </c>
      <c r="I10" s="13">
        <v>7</v>
      </c>
      <c r="J10" s="13">
        <v>3</v>
      </c>
      <c r="K10" s="13">
        <v>8</v>
      </c>
      <c r="L10" s="13">
        <v>12</v>
      </c>
      <c r="M10" s="13">
        <v>8</v>
      </c>
      <c r="N10" s="13">
        <v>4</v>
      </c>
      <c r="O10" s="13">
        <v>8</v>
      </c>
      <c r="P10" s="13">
        <v>2</v>
      </c>
      <c r="Q10" s="13">
        <v>4</v>
      </c>
      <c r="R10" s="13">
        <v>8</v>
      </c>
      <c r="S10" s="24">
        <f t="shared" si="0"/>
        <v>73</v>
      </c>
      <c r="T10" s="13"/>
      <c r="U10" s="13"/>
      <c r="V10" s="13"/>
      <c r="W10" s="13">
        <v>5</v>
      </c>
      <c r="X10" s="13" t="s">
        <v>288</v>
      </c>
    </row>
    <row r="11" spans="1:43" s="47" customFormat="1" ht="78.75">
      <c r="A11" s="10" t="s">
        <v>160</v>
      </c>
      <c r="B11" s="10" t="s">
        <v>15</v>
      </c>
      <c r="C11" s="13">
        <v>6</v>
      </c>
      <c r="D11" s="13" t="s">
        <v>161</v>
      </c>
      <c r="E11" s="19" t="s">
        <v>656</v>
      </c>
      <c r="F11" s="19">
        <v>10</v>
      </c>
      <c r="G11" s="23" t="s">
        <v>162</v>
      </c>
      <c r="H11" s="19">
        <v>4.5</v>
      </c>
      <c r="I11" s="19">
        <v>7</v>
      </c>
      <c r="J11" s="19">
        <v>6</v>
      </c>
      <c r="K11" s="19">
        <v>8</v>
      </c>
      <c r="L11" s="19">
        <v>11</v>
      </c>
      <c r="M11" s="19">
        <v>4</v>
      </c>
      <c r="N11" s="19">
        <v>3.5</v>
      </c>
      <c r="O11" s="19">
        <v>3</v>
      </c>
      <c r="P11" s="19">
        <v>2</v>
      </c>
      <c r="Q11" s="19">
        <v>4</v>
      </c>
      <c r="R11" s="19">
        <v>10</v>
      </c>
      <c r="S11" s="24">
        <f t="shared" si="0"/>
        <v>67</v>
      </c>
      <c r="T11" s="10"/>
      <c r="U11" s="10"/>
      <c r="V11" s="19"/>
      <c r="W11" s="19">
        <v>6</v>
      </c>
      <c r="X11" s="13" t="s">
        <v>163</v>
      </c>
    </row>
    <row r="12" spans="1:43" s="47" customFormat="1" ht="78.75">
      <c r="A12" s="10" t="s">
        <v>218</v>
      </c>
      <c r="B12" s="10" t="s">
        <v>15</v>
      </c>
      <c r="C12" s="13">
        <v>7</v>
      </c>
      <c r="D12" s="13" t="s">
        <v>219</v>
      </c>
      <c r="E12" s="19" t="s">
        <v>233</v>
      </c>
      <c r="F12" s="19">
        <v>10</v>
      </c>
      <c r="G12" s="23" t="s">
        <v>95</v>
      </c>
      <c r="H12" s="19">
        <v>5</v>
      </c>
      <c r="I12" s="19">
        <v>8</v>
      </c>
      <c r="J12" s="19">
        <v>0</v>
      </c>
      <c r="K12" s="19">
        <v>8</v>
      </c>
      <c r="L12" s="19">
        <v>12</v>
      </c>
      <c r="M12" s="19">
        <v>3</v>
      </c>
      <c r="N12" s="19">
        <v>8</v>
      </c>
      <c r="O12" s="19">
        <v>0</v>
      </c>
      <c r="P12" s="19">
        <v>3</v>
      </c>
      <c r="Q12" s="19">
        <v>3</v>
      </c>
      <c r="R12" s="19">
        <v>8</v>
      </c>
      <c r="S12" s="24">
        <f t="shared" si="0"/>
        <v>63</v>
      </c>
      <c r="T12" s="10"/>
      <c r="U12" s="10"/>
      <c r="V12" s="19"/>
      <c r="W12" s="19">
        <v>7</v>
      </c>
      <c r="X12" s="13" t="s">
        <v>217</v>
      </c>
    </row>
    <row r="13" spans="1:43" s="47" customFormat="1" ht="94.5">
      <c r="A13" s="10" t="s">
        <v>889</v>
      </c>
      <c r="B13" s="10" t="s">
        <v>15</v>
      </c>
      <c r="C13" s="13">
        <v>8</v>
      </c>
      <c r="D13" s="13" t="s">
        <v>141</v>
      </c>
      <c r="E13" s="19" t="s">
        <v>106</v>
      </c>
      <c r="F13" s="19">
        <v>10</v>
      </c>
      <c r="G13" s="23" t="s">
        <v>95</v>
      </c>
      <c r="H13" s="19">
        <v>4</v>
      </c>
      <c r="I13" s="19">
        <v>6</v>
      </c>
      <c r="J13" s="19">
        <v>4</v>
      </c>
      <c r="K13" s="19">
        <v>8</v>
      </c>
      <c r="L13" s="19">
        <v>8</v>
      </c>
      <c r="M13" s="19">
        <v>6</v>
      </c>
      <c r="N13" s="19">
        <v>4</v>
      </c>
      <c r="O13" s="19">
        <v>3</v>
      </c>
      <c r="P13" s="19">
        <v>0</v>
      </c>
      <c r="Q13" s="19">
        <v>4</v>
      </c>
      <c r="R13" s="19">
        <v>6</v>
      </c>
      <c r="S13" s="24">
        <f t="shared" si="0"/>
        <v>58</v>
      </c>
      <c r="T13" s="10"/>
      <c r="U13" s="10"/>
      <c r="V13" s="19"/>
      <c r="W13" s="19">
        <v>8</v>
      </c>
      <c r="X13" s="13" t="s">
        <v>125</v>
      </c>
    </row>
    <row r="14" spans="1:43" s="47" customFormat="1" ht="78.75">
      <c r="A14" s="13" t="s">
        <v>665</v>
      </c>
      <c r="B14" s="13" t="s">
        <v>15</v>
      </c>
      <c r="C14" s="13">
        <v>9</v>
      </c>
      <c r="D14" s="13" t="s">
        <v>891</v>
      </c>
      <c r="E14" s="13" t="s">
        <v>658</v>
      </c>
      <c r="F14" s="13">
        <v>10</v>
      </c>
      <c r="G14" s="13">
        <v>5</v>
      </c>
      <c r="H14" s="13">
        <v>5</v>
      </c>
      <c r="I14" s="13">
        <v>8</v>
      </c>
      <c r="J14" s="13">
        <v>3</v>
      </c>
      <c r="K14" s="13">
        <v>5</v>
      </c>
      <c r="L14" s="13">
        <v>12</v>
      </c>
      <c r="M14" s="13">
        <v>8</v>
      </c>
      <c r="N14" s="13">
        <v>2</v>
      </c>
      <c r="O14" s="13">
        <v>0</v>
      </c>
      <c r="P14" s="13">
        <v>1</v>
      </c>
      <c r="Q14" s="13">
        <v>4</v>
      </c>
      <c r="R14" s="13">
        <v>3</v>
      </c>
      <c r="S14" s="24">
        <f t="shared" si="0"/>
        <v>56</v>
      </c>
      <c r="T14" s="13"/>
      <c r="U14" s="13"/>
      <c r="V14" s="13"/>
      <c r="W14" s="13">
        <v>9</v>
      </c>
      <c r="X14" s="13" t="s">
        <v>659</v>
      </c>
    </row>
    <row r="15" spans="1:43" s="47" customFormat="1" ht="78.75">
      <c r="A15" s="10" t="s">
        <v>856</v>
      </c>
      <c r="B15" s="10" t="s">
        <v>15</v>
      </c>
      <c r="C15" s="13">
        <v>10</v>
      </c>
      <c r="D15" s="59" t="s">
        <v>857</v>
      </c>
      <c r="E15" s="13" t="s">
        <v>806</v>
      </c>
      <c r="F15" s="13">
        <v>10</v>
      </c>
      <c r="G15" s="59">
        <v>3.5</v>
      </c>
      <c r="H15" s="59">
        <v>3</v>
      </c>
      <c r="I15" s="59">
        <v>7</v>
      </c>
      <c r="J15" s="59">
        <v>5</v>
      </c>
      <c r="K15" s="59">
        <v>6</v>
      </c>
      <c r="L15" s="59">
        <v>11</v>
      </c>
      <c r="M15" s="59">
        <v>2</v>
      </c>
      <c r="N15" s="59">
        <v>2</v>
      </c>
      <c r="O15" s="59">
        <v>2</v>
      </c>
      <c r="P15" s="59">
        <v>4</v>
      </c>
      <c r="Q15" s="59">
        <v>4</v>
      </c>
      <c r="R15" s="59">
        <v>5</v>
      </c>
      <c r="S15" s="24">
        <f t="shared" si="0"/>
        <v>54.5</v>
      </c>
      <c r="T15" s="59"/>
      <c r="U15" s="59"/>
      <c r="V15" s="59"/>
      <c r="W15" s="59">
        <v>10</v>
      </c>
      <c r="X15" s="19" t="s">
        <v>826</v>
      </c>
      <c r="Y15" s="46"/>
    </row>
    <row r="16" spans="1:43" s="50" customFormat="1" ht="78.75">
      <c r="A16" s="13" t="s">
        <v>140</v>
      </c>
      <c r="B16" s="13" t="s">
        <v>15</v>
      </c>
      <c r="C16" s="13">
        <v>11</v>
      </c>
      <c r="D16" s="13" t="s">
        <v>660</v>
      </c>
      <c r="E16" s="13" t="s">
        <v>658</v>
      </c>
      <c r="F16" s="13">
        <v>10</v>
      </c>
      <c r="G16" s="13">
        <v>5</v>
      </c>
      <c r="H16" s="13">
        <v>3</v>
      </c>
      <c r="I16" s="13">
        <v>8</v>
      </c>
      <c r="J16" s="13">
        <v>0</v>
      </c>
      <c r="K16" s="13">
        <v>6</v>
      </c>
      <c r="L16" s="13">
        <v>12</v>
      </c>
      <c r="M16" s="13">
        <v>8</v>
      </c>
      <c r="N16" s="13">
        <v>5</v>
      </c>
      <c r="O16" s="13">
        <v>0</v>
      </c>
      <c r="P16" s="13">
        <v>4</v>
      </c>
      <c r="Q16" s="13">
        <v>0</v>
      </c>
      <c r="R16" s="13">
        <v>3</v>
      </c>
      <c r="S16" s="24">
        <f t="shared" si="0"/>
        <v>54</v>
      </c>
      <c r="T16" s="13"/>
      <c r="U16" s="13"/>
      <c r="V16" s="13"/>
      <c r="W16" s="13">
        <v>11</v>
      </c>
      <c r="X16" s="13" t="s">
        <v>659</v>
      </c>
      <c r="Y16" s="46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9"/>
    </row>
    <row r="17" spans="1:43" s="50" customFormat="1" ht="78.75">
      <c r="A17" s="13" t="s">
        <v>667</v>
      </c>
      <c r="B17" s="13" t="s">
        <v>15</v>
      </c>
      <c r="C17" s="13">
        <v>12</v>
      </c>
      <c r="D17" s="13" t="s">
        <v>661</v>
      </c>
      <c r="E17" s="13" t="s">
        <v>662</v>
      </c>
      <c r="F17" s="13">
        <v>10</v>
      </c>
      <c r="G17" s="13">
        <v>4</v>
      </c>
      <c r="H17" s="13">
        <v>4</v>
      </c>
      <c r="I17" s="13">
        <v>2</v>
      </c>
      <c r="J17" s="13">
        <v>6</v>
      </c>
      <c r="K17" s="13">
        <v>4</v>
      </c>
      <c r="L17" s="13">
        <v>10</v>
      </c>
      <c r="M17" s="13">
        <v>5</v>
      </c>
      <c r="N17" s="13">
        <v>4.5</v>
      </c>
      <c r="O17" s="13">
        <v>0</v>
      </c>
      <c r="P17" s="13">
        <v>2</v>
      </c>
      <c r="Q17" s="13">
        <v>4</v>
      </c>
      <c r="R17" s="13">
        <v>6</v>
      </c>
      <c r="S17" s="24">
        <f t="shared" si="0"/>
        <v>51.5</v>
      </c>
      <c r="T17" s="13"/>
      <c r="U17" s="13"/>
      <c r="V17" s="13"/>
      <c r="W17" s="13">
        <v>12</v>
      </c>
      <c r="X17" s="13" t="s">
        <v>659</v>
      </c>
      <c r="Y17" s="46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9"/>
    </row>
    <row r="18" spans="1:43" ht="63">
      <c r="A18" s="13" t="s">
        <v>606</v>
      </c>
      <c r="B18" s="13" t="s">
        <v>15</v>
      </c>
      <c r="C18" s="13">
        <v>13</v>
      </c>
      <c r="D18" s="13" t="s">
        <v>286</v>
      </c>
      <c r="E18" s="13" t="s">
        <v>291</v>
      </c>
      <c r="F18" s="13">
        <v>10</v>
      </c>
      <c r="G18" s="13">
        <v>3</v>
      </c>
      <c r="H18" s="78" t="s">
        <v>287</v>
      </c>
      <c r="I18" s="13">
        <v>1</v>
      </c>
      <c r="J18" s="13">
        <v>4</v>
      </c>
      <c r="K18" s="13">
        <v>4</v>
      </c>
      <c r="L18" s="13">
        <v>8</v>
      </c>
      <c r="M18" s="13">
        <v>3</v>
      </c>
      <c r="N18" s="13">
        <v>6</v>
      </c>
      <c r="O18" s="13">
        <v>1</v>
      </c>
      <c r="P18" s="13">
        <v>2</v>
      </c>
      <c r="Q18" s="13">
        <v>5</v>
      </c>
      <c r="R18" s="13">
        <v>8</v>
      </c>
      <c r="S18" s="24">
        <f t="shared" si="0"/>
        <v>48</v>
      </c>
      <c r="T18" s="13"/>
      <c r="U18" s="13"/>
      <c r="V18" s="13"/>
      <c r="W18" s="13">
        <v>13</v>
      </c>
      <c r="X18" s="13" t="s">
        <v>288</v>
      </c>
    </row>
    <row r="19" spans="1:43" ht="78.75">
      <c r="A19" s="10" t="s">
        <v>471</v>
      </c>
      <c r="B19" s="10" t="s">
        <v>15</v>
      </c>
      <c r="C19" s="13">
        <v>14</v>
      </c>
      <c r="D19" s="13" t="s">
        <v>469</v>
      </c>
      <c r="E19" s="19" t="s">
        <v>470</v>
      </c>
      <c r="F19" s="19">
        <v>10</v>
      </c>
      <c r="G19" s="23" t="s">
        <v>287</v>
      </c>
      <c r="H19" s="19">
        <v>4</v>
      </c>
      <c r="I19" s="19">
        <v>6</v>
      </c>
      <c r="J19" s="19">
        <v>6</v>
      </c>
      <c r="K19" s="19">
        <v>7</v>
      </c>
      <c r="L19" s="19">
        <v>4</v>
      </c>
      <c r="M19" s="19">
        <v>3</v>
      </c>
      <c r="N19" s="19">
        <v>4</v>
      </c>
      <c r="O19" s="19">
        <v>0</v>
      </c>
      <c r="P19" s="19">
        <v>3</v>
      </c>
      <c r="Q19" s="19">
        <v>3</v>
      </c>
      <c r="R19" s="19">
        <v>3</v>
      </c>
      <c r="S19" s="24">
        <f t="shared" si="0"/>
        <v>46</v>
      </c>
      <c r="T19" s="10"/>
      <c r="U19" s="10"/>
      <c r="V19" s="19"/>
      <c r="W19" s="19">
        <v>14</v>
      </c>
      <c r="X19" s="13" t="s">
        <v>472</v>
      </c>
    </row>
    <row r="20" spans="1:43" ht="78.75">
      <c r="A20" s="10" t="s">
        <v>850</v>
      </c>
      <c r="B20" s="10" t="s">
        <v>15</v>
      </c>
      <c r="C20" s="13">
        <v>15</v>
      </c>
      <c r="D20" s="13" t="s">
        <v>851</v>
      </c>
      <c r="E20" s="13" t="s">
        <v>806</v>
      </c>
      <c r="F20" s="19">
        <v>10</v>
      </c>
      <c r="G20" s="23" t="s">
        <v>287</v>
      </c>
      <c r="H20" s="19">
        <v>2.5</v>
      </c>
      <c r="I20" s="19">
        <v>5</v>
      </c>
      <c r="J20" s="19">
        <v>4</v>
      </c>
      <c r="K20" s="19">
        <v>5</v>
      </c>
      <c r="L20" s="19">
        <v>11</v>
      </c>
      <c r="M20" s="19">
        <v>2</v>
      </c>
      <c r="N20" s="19">
        <v>5</v>
      </c>
      <c r="O20" s="19">
        <v>0</v>
      </c>
      <c r="P20" s="19">
        <v>4</v>
      </c>
      <c r="Q20" s="19">
        <v>4</v>
      </c>
      <c r="R20" s="19">
        <v>0</v>
      </c>
      <c r="S20" s="24">
        <f t="shared" si="0"/>
        <v>45.5</v>
      </c>
      <c r="T20" s="10"/>
      <c r="U20" s="10"/>
      <c r="V20" s="19"/>
      <c r="W20" s="19">
        <v>14</v>
      </c>
      <c r="X20" s="19" t="s">
        <v>826</v>
      </c>
    </row>
    <row r="21" spans="1:43" s="16" customFormat="1" ht="65.25" customHeight="1">
      <c r="A21" s="10" t="s">
        <v>854</v>
      </c>
      <c r="B21" s="10" t="s">
        <v>15</v>
      </c>
      <c r="C21" s="13">
        <v>16</v>
      </c>
      <c r="D21" s="13" t="s">
        <v>855</v>
      </c>
      <c r="E21" s="13" t="s">
        <v>806</v>
      </c>
      <c r="F21" s="13">
        <v>10</v>
      </c>
      <c r="G21" s="13">
        <v>2.5</v>
      </c>
      <c r="H21" s="13">
        <v>3.5</v>
      </c>
      <c r="I21" s="13">
        <v>3</v>
      </c>
      <c r="J21" s="13">
        <v>0</v>
      </c>
      <c r="K21" s="13">
        <v>2</v>
      </c>
      <c r="L21" s="13">
        <v>12</v>
      </c>
      <c r="M21" s="13">
        <v>0</v>
      </c>
      <c r="N21" s="13">
        <v>4</v>
      </c>
      <c r="O21" s="13">
        <v>2</v>
      </c>
      <c r="P21" s="13">
        <v>4</v>
      </c>
      <c r="Q21" s="13">
        <v>4</v>
      </c>
      <c r="R21" s="13">
        <v>5</v>
      </c>
      <c r="S21" s="24">
        <f t="shared" si="0"/>
        <v>42</v>
      </c>
      <c r="T21" s="13"/>
      <c r="U21" s="13"/>
      <c r="V21" s="13"/>
      <c r="W21" s="13">
        <v>15</v>
      </c>
      <c r="X21" s="19" t="s">
        <v>826</v>
      </c>
      <c r="Y21" s="32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43" ht="78.75">
      <c r="A22" s="10" t="s">
        <v>852</v>
      </c>
      <c r="B22" s="10" t="s">
        <v>15</v>
      </c>
      <c r="C22" s="13">
        <v>17</v>
      </c>
      <c r="D22" s="13" t="s">
        <v>853</v>
      </c>
      <c r="E22" s="13" t="s">
        <v>806</v>
      </c>
      <c r="F22" s="13">
        <v>10</v>
      </c>
      <c r="G22" s="13">
        <v>2.5</v>
      </c>
      <c r="H22" s="13">
        <v>2</v>
      </c>
      <c r="I22" s="13">
        <v>5</v>
      </c>
      <c r="J22" s="13">
        <v>0</v>
      </c>
      <c r="K22" s="13">
        <v>1</v>
      </c>
      <c r="L22" s="13">
        <v>8</v>
      </c>
      <c r="M22" s="13">
        <v>3</v>
      </c>
      <c r="N22" s="13">
        <v>1</v>
      </c>
      <c r="O22" s="13">
        <v>4</v>
      </c>
      <c r="P22" s="13">
        <v>1</v>
      </c>
      <c r="Q22" s="13">
        <v>3</v>
      </c>
      <c r="R22" s="13">
        <v>9</v>
      </c>
      <c r="S22" s="24">
        <f t="shared" si="0"/>
        <v>39.5</v>
      </c>
      <c r="T22" s="13"/>
      <c r="U22" s="13"/>
      <c r="V22" s="13"/>
      <c r="W22" s="13">
        <v>16</v>
      </c>
      <c r="X22" s="19" t="s">
        <v>826</v>
      </c>
    </row>
    <row r="23" spans="1:43" ht="78.75">
      <c r="A23" s="13" t="s">
        <v>666</v>
      </c>
      <c r="B23" s="13" t="s">
        <v>15</v>
      </c>
      <c r="C23" s="13">
        <v>18</v>
      </c>
      <c r="D23" s="13" t="s">
        <v>663</v>
      </c>
      <c r="E23" s="13" t="s">
        <v>658</v>
      </c>
      <c r="F23" s="13">
        <v>10</v>
      </c>
      <c r="G23" s="13">
        <v>5</v>
      </c>
      <c r="H23" s="13">
        <v>2</v>
      </c>
      <c r="I23" s="13">
        <v>4</v>
      </c>
      <c r="J23" s="13">
        <v>0</v>
      </c>
      <c r="K23" s="13">
        <v>2</v>
      </c>
      <c r="L23" s="13">
        <v>11</v>
      </c>
      <c r="M23" s="13">
        <v>4</v>
      </c>
      <c r="N23" s="13">
        <v>3.5</v>
      </c>
      <c r="O23" s="13">
        <v>1</v>
      </c>
      <c r="P23" s="13">
        <v>0</v>
      </c>
      <c r="Q23" s="13">
        <v>0</v>
      </c>
      <c r="R23" s="13">
        <v>3</v>
      </c>
      <c r="S23" s="24">
        <f t="shared" si="0"/>
        <v>35.5</v>
      </c>
      <c r="T23" s="13"/>
      <c r="U23" s="13"/>
      <c r="V23" s="13"/>
      <c r="W23" s="13">
        <v>17</v>
      </c>
      <c r="X23" s="13" t="s">
        <v>659</v>
      </c>
    </row>
    <row r="24" spans="1:43" ht="78.75">
      <c r="A24" s="13" t="s">
        <v>601</v>
      </c>
      <c r="B24" s="13" t="s">
        <v>15</v>
      </c>
      <c r="C24" s="13">
        <v>19</v>
      </c>
      <c r="D24" s="13" t="s">
        <v>487</v>
      </c>
      <c r="E24" s="13" t="s">
        <v>278</v>
      </c>
      <c r="F24" s="13">
        <v>10</v>
      </c>
      <c r="G24" s="13">
        <v>4</v>
      </c>
      <c r="H24" s="13">
        <v>4</v>
      </c>
      <c r="I24" s="13">
        <v>4</v>
      </c>
      <c r="J24" s="13">
        <v>0</v>
      </c>
      <c r="K24" s="13">
        <v>0</v>
      </c>
      <c r="L24" s="13">
        <v>2</v>
      </c>
      <c r="M24" s="13">
        <v>2</v>
      </c>
      <c r="N24" s="13">
        <v>0</v>
      </c>
      <c r="O24" s="13">
        <v>2</v>
      </c>
      <c r="P24" s="13">
        <v>2</v>
      </c>
      <c r="Q24" s="13">
        <v>2</v>
      </c>
      <c r="R24" s="13">
        <v>2</v>
      </c>
      <c r="S24" s="24">
        <f t="shared" si="0"/>
        <v>24</v>
      </c>
      <c r="T24" s="13"/>
      <c r="U24" s="13"/>
      <c r="V24" s="13"/>
      <c r="W24" s="13">
        <v>18</v>
      </c>
      <c r="X24" s="13" t="s">
        <v>235</v>
      </c>
    </row>
    <row r="25" spans="1:43" ht="78.75">
      <c r="A25" s="13" t="s">
        <v>599</v>
      </c>
      <c r="B25" s="13" t="s">
        <v>15</v>
      </c>
      <c r="C25" s="13">
        <v>20</v>
      </c>
      <c r="D25" s="13" t="s">
        <v>485</v>
      </c>
      <c r="E25" s="13" t="s">
        <v>278</v>
      </c>
      <c r="F25" s="13">
        <v>10</v>
      </c>
      <c r="G25" s="13">
        <v>4</v>
      </c>
      <c r="H25" s="13">
        <v>4</v>
      </c>
      <c r="I25" s="13">
        <v>2</v>
      </c>
      <c r="J25" s="13">
        <v>2</v>
      </c>
      <c r="K25" s="13">
        <v>2</v>
      </c>
      <c r="L25" s="13">
        <v>2</v>
      </c>
      <c r="M25" s="13">
        <v>0</v>
      </c>
      <c r="N25" s="13">
        <v>2</v>
      </c>
      <c r="O25" s="13">
        <v>2</v>
      </c>
      <c r="P25" s="13">
        <v>0</v>
      </c>
      <c r="Q25" s="13">
        <v>2</v>
      </c>
      <c r="R25" s="13">
        <v>2</v>
      </c>
      <c r="S25" s="24">
        <f t="shared" si="0"/>
        <v>24</v>
      </c>
      <c r="T25" s="13"/>
      <c r="U25" s="13"/>
      <c r="V25" s="13"/>
      <c r="W25" s="13">
        <v>18</v>
      </c>
      <c r="X25" s="13" t="s">
        <v>235</v>
      </c>
    </row>
    <row r="26" spans="1:43" ht="78.75">
      <c r="A26" s="13" t="s">
        <v>600</v>
      </c>
      <c r="B26" s="13" t="s">
        <v>15</v>
      </c>
      <c r="C26" s="13">
        <v>21</v>
      </c>
      <c r="D26" s="13" t="s">
        <v>486</v>
      </c>
      <c r="E26" s="13" t="s">
        <v>278</v>
      </c>
      <c r="F26" s="13">
        <v>10</v>
      </c>
      <c r="G26" s="13">
        <v>4</v>
      </c>
      <c r="H26" s="13">
        <v>4</v>
      </c>
      <c r="I26" s="13">
        <v>3</v>
      </c>
      <c r="J26" s="13">
        <v>2</v>
      </c>
      <c r="K26" s="13">
        <v>1</v>
      </c>
      <c r="L26" s="13">
        <v>2</v>
      </c>
      <c r="M26" s="13">
        <v>0</v>
      </c>
      <c r="N26" s="13">
        <v>0</v>
      </c>
      <c r="O26" s="13">
        <v>2</v>
      </c>
      <c r="P26" s="13">
        <v>0</v>
      </c>
      <c r="Q26" s="13">
        <v>2</v>
      </c>
      <c r="R26" s="13">
        <v>4</v>
      </c>
      <c r="S26" s="24">
        <f t="shared" si="0"/>
        <v>24</v>
      </c>
      <c r="T26" s="13"/>
      <c r="U26" s="13"/>
      <c r="V26" s="13"/>
      <c r="W26" s="13">
        <v>18</v>
      </c>
      <c r="X26" s="13" t="s">
        <v>235</v>
      </c>
    </row>
    <row r="27" spans="1:43" ht="78.75">
      <c r="A27" s="13" t="s">
        <v>603</v>
      </c>
      <c r="B27" s="13" t="s">
        <v>15</v>
      </c>
      <c r="C27" s="13">
        <v>22</v>
      </c>
      <c r="D27" s="13" t="s">
        <v>489</v>
      </c>
      <c r="E27" s="13" t="s">
        <v>278</v>
      </c>
      <c r="F27" s="13">
        <v>10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0</v>
      </c>
      <c r="M27" s="13">
        <v>2</v>
      </c>
      <c r="N27" s="13">
        <v>2</v>
      </c>
      <c r="O27" s="13">
        <v>1</v>
      </c>
      <c r="P27" s="13">
        <v>1</v>
      </c>
      <c r="Q27" s="13">
        <v>0</v>
      </c>
      <c r="R27" s="13">
        <v>0</v>
      </c>
      <c r="S27" s="24">
        <f t="shared" si="0"/>
        <v>16</v>
      </c>
      <c r="T27" s="13"/>
      <c r="U27" s="13"/>
      <c r="V27" s="13"/>
      <c r="W27" s="13">
        <v>19</v>
      </c>
      <c r="X27" s="13" t="s">
        <v>235</v>
      </c>
    </row>
    <row r="28" spans="1:43" s="16" customFormat="1" ht="61.5" customHeight="1">
      <c r="A28" s="13" t="s">
        <v>602</v>
      </c>
      <c r="B28" s="13" t="s">
        <v>15</v>
      </c>
      <c r="C28" s="13">
        <v>23</v>
      </c>
      <c r="D28" s="13" t="s">
        <v>488</v>
      </c>
      <c r="E28" s="13" t="s">
        <v>278</v>
      </c>
      <c r="F28" s="13">
        <v>10</v>
      </c>
      <c r="G28" s="13">
        <v>2</v>
      </c>
      <c r="H28" s="13">
        <v>2</v>
      </c>
      <c r="I28" s="13">
        <v>2</v>
      </c>
      <c r="J28" s="13">
        <v>2</v>
      </c>
      <c r="K28" s="13">
        <v>0</v>
      </c>
      <c r="L28" s="13">
        <v>0</v>
      </c>
      <c r="M28" s="13">
        <v>2</v>
      </c>
      <c r="N28" s="13">
        <v>2</v>
      </c>
      <c r="O28" s="13">
        <v>1</v>
      </c>
      <c r="P28" s="13">
        <v>1</v>
      </c>
      <c r="Q28" s="13">
        <v>1</v>
      </c>
      <c r="R28" s="13">
        <v>1</v>
      </c>
      <c r="S28" s="24">
        <f t="shared" si="0"/>
        <v>16</v>
      </c>
      <c r="T28" s="13"/>
      <c r="U28" s="13"/>
      <c r="V28" s="13"/>
      <c r="W28" s="13">
        <v>20</v>
      </c>
      <c r="X28" s="13" t="s">
        <v>235</v>
      </c>
      <c r="Y28" s="32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</row>
    <row r="29" spans="1:43" ht="78.75">
      <c r="A29" s="13" t="s">
        <v>604</v>
      </c>
      <c r="B29" s="13" t="s">
        <v>15</v>
      </c>
      <c r="C29" s="13">
        <v>24</v>
      </c>
      <c r="D29" s="13" t="s">
        <v>490</v>
      </c>
      <c r="E29" s="13" t="s">
        <v>278</v>
      </c>
      <c r="F29" s="13">
        <v>10</v>
      </c>
      <c r="G29" s="13">
        <v>1</v>
      </c>
      <c r="H29" s="13">
        <v>1</v>
      </c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3">
        <v>1</v>
      </c>
      <c r="O29" s="13">
        <v>1</v>
      </c>
      <c r="P29" s="13">
        <v>1</v>
      </c>
      <c r="Q29" s="13">
        <v>1</v>
      </c>
      <c r="R29" s="13">
        <v>1</v>
      </c>
      <c r="S29" s="24">
        <f t="shared" si="0"/>
        <v>12</v>
      </c>
      <c r="T29" s="13"/>
      <c r="U29" s="13"/>
      <c r="V29" s="13"/>
      <c r="W29" s="13">
        <v>21</v>
      </c>
      <c r="X29" s="13" t="s">
        <v>235</v>
      </c>
    </row>
    <row r="30" spans="1:43" ht="78.75">
      <c r="A30" s="13" t="s">
        <v>605</v>
      </c>
      <c r="B30" s="13" t="s">
        <v>15</v>
      </c>
      <c r="C30" s="13">
        <v>25</v>
      </c>
      <c r="D30" s="13" t="s">
        <v>491</v>
      </c>
      <c r="E30" s="13" t="s">
        <v>278</v>
      </c>
      <c r="F30" s="13">
        <v>10</v>
      </c>
      <c r="G30" s="13">
        <v>1</v>
      </c>
      <c r="H30" s="13">
        <v>1</v>
      </c>
      <c r="I30" s="13">
        <v>1</v>
      </c>
      <c r="J30" s="13">
        <v>1</v>
      </c>
      <c r="K30" s="13">
        <v>2</v>
      </c>
      <c r="L30" s="13">
        <v>1</v>
      </c>
      <c r="M30" s="13">
        <v>1</v>
      </c>
      <c r="N30" s="13">
        <v>1</v>
      </c>
      <c r="O30" s="13">
        <v>1</v>
      </c>
      <c r="P30" s="13">
        <v>0</v>
      </c>
      <c r="Q30" s="13">
        <v>1</v>
      </c>
      <c r="R30" s="13">
        <v>1</v>
      </c>
      <c r="S30" s="24">
        <f t="shared" si="0"/>
        <v>12</v>
      </c>
      <c r="T30" s="13"/>
      <c r="U30" s="13"/>
      <c r="V30" s="13"/>
      <c r="W30" s="13">
        <v>21</v>
      </c>
      <c r="X30" s="13" t="s">
        <v>235</v>
      </c>
    </row>
  </sheetData>
  <sortState ref="A6:X30">
    <sortCondition descending="1" ref="S6:S30"/>
  </sortState>
  <mergeCells count="5">
    <mergeCell ref="A1:N1"/>
    <mergeCell ref="A2:L2"/>
    <mergeCell ref="A3:L3"/>
    <mergeCell ref="A4:E4"/>
    <mergeCell ref="S4:V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38"/>
  <sheetViews>
    <sheetView topLeftCell="A10" workbookViewId="0">
      <selection activeCell="E10" sqref="E10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22.85546875" style="14" customWidth="1"/>
    <col min="5" max="5" width="37.7109375" style="44" customWidth="1"/>
    <col min="6" max="18" width="14.5703125" style="14" customWidth="1"/>
    <col min="19" max="19" width="9.5703125" style="14" customWidth="1"/>
    <col min="20" max="20" width="14.5703125" style="14" customWidth="1"/>
    <col min="21" max="22" width="9.85546875" style="14" customWidth="1"/>
    <col min="23" max="23" width="14.42578125" style="14" customWidth="1"/>
    <col min="24" max="24" width="28.42578125" style="14" customWidth="1"/>
    <col min="25" max="16384" width="9.140625" style="7"/>
  </cols>
  <sheetData>
    <row r="1" spans="1:43" s="8" customFormat="1" ht="15.75" customHeight="1">
      <c r="A1" s="72" t="s">
        <v>16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  <c r="N1" s="73"/>
      <c r="O1" s="34"/>
      <c r="P1" s="34"/>
      <c r="Q1" s="37"/>
      <c r="R1" s="37"/>
      <c r="S1" s="3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43" s="8" customFormat="1" ht="15.75" customHeight="1">
      <c r="A2" s="72" t="s">
        <v>17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34"/>
      <c r="N2" s="34"/>
      <c r="O2" s="34"/>
      <c r="P2" s="34"/>
      <c r="Q2" s="37"/>
      <c r="R2" s="37"/>
      <c r="S2" s="3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43" s="8" customFormat="1" ht="36" customHeight="1">
      <c r="A3" s="72" t="s">
        <v>18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34"/>
      <c r="N3" s="34"/>
      <c r="O3" s="34"/>
      <c r="P3" s="34"/>
      <c r="Q3" s="37"/>
      <c r="R3" s="37"/>
      <c r="S3" s="3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43" s="8" customFormat="1" ht="15.75" customHeight="1">
      <c r="A4" s="74" t="s">
        <v>65</v>
      </c>
      <c r="B4" s="74"/>
      <c r="C4" s="74"/>
      <c r="D4" s="74"/>
      <c r="E4" s="74"/>
      <c r="F4" s="26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75"/>
      <c r="T4" s="75"/>
      <c r="U4" s="75"/>
      <c r="V4" s="75"/>
      <c r="W4" s="26"/>
      <c r="X4" s="26"/>
      <c r="Y4" s="1"/>
      <c r="Z4" s="1"/>
      <c r="AA4" s="1"/>
      <c r="AB4" s="1"/>
      <c r="AC4" s="1"/>
      <c r="AD4" s="1"/>
      <c r="AE4" s="1"/>
      <c r="AF4" s="1"/>
      <c r="AG4" s="2"/>
      <c r="AH4" s="1"/>
      <c r="AI4" s="5"/>
      <c r="AJ4" s="4"/>
      <c r="AK4" s="6"/>
      <c r="AL4" s="3"/>
    </row>
    <row r="5" spans="1:43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54</v>
      </c>
      <c r="H5" s="17" t="s">
        <v>55</v>
      </c>
      <c r="I5" s="21" t="s">
        <v>56</v>
      </c>
      <c r="J5" s="21" t="s">
        <v>57</v>
      </c>
      <c r="K5" s="21" t="s">
        <v>58</v>
      </c>
      <c r="L5" s="21" t="s">
        <v>14</v>
      </c>
      <c r="M5" s="21" t="s">
        <v>59</v>
      </c>
      <c r="N5" s="21" t="s">
        <v>60</v>
      </c>
      <c r="O5" s="21" t="s">
        <v>61</v>
      </c>
      <c r="P5" s="21" t="s">
        <v>62</v>
      </c>
      <c r="Q5" s="21" t="s">
        <v>63</v>
      </c>
      <c r="R5" s="21" t="s">
        <v>64</v>
      </c>
      <c r="S5" s="20" t="s">
        <v>3</v>
      </c>
      <c r="T5" s="21" t="s">
        <v>4</v>
      </c>
      <c r="U5" s="22" t="s">
        <v>5</v>
      </c>
      <c r="V5" s="21" t="s">
        <v>6</v>
      </c>
      <c r="W5" s="17" t="s">
        <v>7</v>
      </c>
      <c r="X5" s="18" t="s">
        <v>8</v>
      </c>
    </row>
    <row r="6" spans="1:43" ht="66.75" customHeight="1">
      <c r="A6" s="10" t="s">
        <v>397</v>
      </c>
      <c r="B6" s="10" t="s">
        <v>15</v>
      </c>
      <c r="C6" s="13">
        <v>1</v>
      </c>
      <c r="D6" s="13" t="s">
        <v>283</v>
      </c>
      <c r="E6" s="13" t="s">
        <v>291</v>
      </c>
      <c r="F6" s="13">
        <v>11</v>
      </c>
      <c r="G6" s="13">
        <v>5</v>
      </c>
      <c r="H6" s="13">
        <v>4</v>
      </c>
      <c r="I6" s="13">
        <v>8</v>
      </c>
      <c r="J6" s="13">
        <v>6</v>
      </c>
      <c r="K6" s="13">
        <v>8</v>
      </c>
      <c r="L6" s="13">
        <v>12</v>
      </c>
      <c r="M6" s="13">
        <v>12</v>
      </c>
      <c r="N6" s="13">
        <v>8</v>
      </c>
      <c r="O6" s="13">
        <v>4</v>
      </c>
      <c r="P6" s="13">
        <v>4</v>
      </c>
      <c r="Q6" s="13">
        <v>5</v>
      </c>
      <c r="R6" s="13">
        <v>9</v>
      </c>
      <c r="S6" s="24">
        <f t="shared" ref="S6:S11" si="0">G6+H6+I6+J6+K6+L6+M6+N6+O6+P6+Q6+R6</f>
        <v>85</v>
      </c>
      <c r="T6" s="13"/>
      <c r="U6" s="13"/>
      <c r="V6" s="13"/>
      <c r="W6" s="13">
        <v>1</v>
      </c>
      <c r="X6" s="13" t="s">
        <v>281</v>
      </c>
    </row>
    <row r="7" spans="1:43" s="16" customFormat="1" ht="66.75" customHeight="1">
      <c r="A7" s="13" t="s">
        <v>393</v>
      </c>
      <c r="B7" s="13" t="s">
        <v>15</v>
      </c>
      <c r="C7" s="13">
        <v>2</v>
      </c>
      <c r="D7" s="13" t="s">
        <v>238</v>
      </c>
      <c r="E7" s="13" t="s">
        <v>278</v>
      </c>
      <c r="F7" s="13">
        <v>11</v>
      </c>
      <c r="G7" s="13">
        <v>4</v>
      </c>
      <c r="H7" s="13">
        <v>4</v>
      </c>
      <c r="I7" s="13">
        <v>8</v>
      </c>
      <c r="J7" s="13">
        <v>5</v>
      </c>
      <c r="K7" s="13">
        <v>7</v>
      </c>
      <c r="L7" s="13">
        <v>11</v>
      </c>
      <c r="M7" s="13">
        <v>11</v>
      </c>
      <c r="N7" s="13">
        <v>8</v>
      </c>
      <c r="O7" s="13">
        <v>10</v>
      </c>
      <c r="P7" s="13">
        <v>4</v>
      </c>
      <c r="Q7" s="13">
        <v>5</v>
      </c>
      <c r="R7" s="13">
        <v>8</v>
      </c>
      <c r="S7" s="24">
        <f t="shared" si="0"/>
        <v>85</v>
      </c>
      <c r="T7" s="13"/>
      <c r="U7" s="13"/>
      <c r="V7" s="13"/>
      <c r="W7" s="13">
        <v>1</v>
      </c>
      <c r="X7" s="13" t="s">
        <v>237</v>
      </c>
      <c r="Y7" s="32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</row>
    <row r="8" spans="1:43" s="16" customFormat="1" ht="66" customHeight="1">
      <c r="A8" s="13" t="s">
        <v>394</v>
      </c>
      <c r="B8" s="13" t="s">
        <v>15</v>
      </c>
      <c r="C8" s="13">
        <v>3</v>
      </c>
      <c r="D8" s="13" t="s">
        <v>239</v>
      </c>
      <c r="E8" s="13" t="s">
        <v>278</v>
      </c>
      <c r="F8" s="13">
        <v>11</v>
      </c>
      <c r="G8" s="13">
        <v>4</v>
      </c>
      <c r="H8" s="13">
        <v>3</v>
      </c>
      <c r="I8" s="13">
        <v>7</v>
      </c>
      <c r="J8" s="13">
        <v>6</v>
      </c>
      <c r="K8" s="13">
        <v>8</v>
      </c>
      <c r="L8" s="13">
        <v>11</v>
      </c>
      <c r="M8" s="13">
        <v>11</v>
      </c>
      <c r="N8" s="13">
        <v>7</v>
      </c>
      <c r="O8" s="13">
        <v>11</v>
      </c>
      <c r="P8" s="13">
        <v>3</v>
      </c>
      <c r="Q8" s="13">
        <v>4</v>
      </c>
      <c r="R8" s="13">
        <v>8</v>
      </c>
      <c r="S8" s="24">
        <f t="shared" si="0"/>
        <v>83</v>
      </c>
      <c r="T8" s="13"/>
      <c r="U8" s="13"/>
      <c r="V8" s="13"/>
      <c r="W8" s="13">
        <v>2</v>
      </c>
      <c r="X8" s="13" t="s">
        <v>235</v>
      </c>
      <c r="Y8" s="32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</row>
    <row r="9" spans="1:43" s="16" customFormat="1" ht="74.25" customHeight="1">
      <c r="A9" s="13" t="s">
        <v>392</v>
      </c>
      <c r="B9" s="13" t="s">
        <v>15</v>
      </c>
      <c r="C9" s="13">
        <v>4</v>
      </c>
      <c r="D9" s="13" t="s">
        <v>236</v>
      </c>
      <c r="E9" s="13" t="s">
        <v>278</v>
      </c>
      <c r="F9" s="13">
        <v>11</v>
      </c>
      <c r="G9" s="13">
        <v>4</v>
      </c>
      <c r="H9" s="13">
        <v>3</v>
      </c>
      <c r="I9" s="13">
        <v>7</v>
      </c>
      <c r="J9" s="13">
        <v>6</v>
      </c>
      <c r="K9" s="13">
        <v>8</v>
      </c>
      <c r="L9" s="13">
        <v>9</v>
      </c>
      <c r="M9" s="13">
        <v>9</v>
      </c>
      <c r="N9" s="13">
        <v>7</v>
      </c>
      <c r="O9" s="13">
        <v>11</v>
      </c>
      <c r="P9" s="13">
        <v>4</v>
      </c>
      <c r="Q9" s="13">
        <v>4</v>
      </c>
      <c r="R9" s="13">
        <v>9</v>
      </c>
      <c r="S9" s="24">
        <f t="shared" si="0"/>
        <v>81</v>
      </c>
      <c r="T9" s="13"/>
      <c r="U9" s="13"/>
      <c r="V9" s="13"/>
      <c r="W9" s="13">
        <v>3</v>
      </c>
      <c r="X9" s="13" t="s">
        <v>237</v>
      </c>
      <c r="Y9" s="32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pans="1:43" s="47" customFormat="1" ht="63">
      <c r="A10" s="10" t="s">
        <v>398</v>
      </c>
      <c r="B10" s="10" t="s">
        <v>15</v>
      </c>
      <c r="C10" s="13">
        <v>5</v>
      </c>
      <c r="D10" s="13" t="s">
        <v>284</v>
      </c>
      <c r="E10" s="13" t="s">
        <v>291</v>
      </c>
      <c r="F10" s="13">
        <v>11</v>
      </c>
      <c r="G10" s="13">
        <v>4</v>
      </c>
      <c r="H10" s="13">
        <v>5</v>
      </c>
      <c r="I10" s="13">
        <v>8</v>
      </c>
      <c r="J10" s="13">
        <v>6</v>
      </c>
      <c r="K10" s="13">
        <v>8</v>
      </c>
      <c r="L10" s="13">
        <v>11</v>
      </c>
      <c r="M10" s="13">
        <v>12</v>
      </c>
      <c r="N10" s="13">
        <v>8</v>
      </c>
      <c r="O10" s="13">
        <v>0</v>
      </c>
      <c r="P10" s="13">
        <v>4</v>
      </c>
      <c r="Q10" s="13">
        <v>5</v>
      </c>
      <c r="R10" s="13">
        <v>9</v>
      </c>
      <c r="S10" s="24">
        <f t="shared" si="0"/>
        <v>80</v>
      </c>
      <c r="T10" s="13"/>
      <c r="U10" s="13"/>
      <c r="V10" s="13"/>
      <c r="W10" s="13">
        <v>4</v>
      </c>
      <c r="X10" s="13" t="s">
        <v>281</v>
      </c>
    </row>
    <row r="11" spans="1:43" s="47" customFormat="1" ht="78.75">
      <c r="A11" s="13" t="s">
        <v>391</v>
      </c>
      <c r="B11" s="13" t="s">
        <v>15</v>
      </c>
      <c r="C11" s="13">
        <v>6</v>
      </c>
      <c r="D11" s="13" t="s">
        <v>234</v>
      </c>
      <c r="E11" s="13" t="s">
        <v>278</v>
      </c>
      <c r="F11" s="13">
        <v>11</v>
      </c>
      <c r="G11" s="13">
        <v>4</v>
      </c>
      <c r="H11" s="13">
        <v>3</v>
      </c>
      <c r="I11" s="13">
        <v>7</v>
      </c>
      <c r="J11" s="13">
        <v>5</v>
      </c>
      <c r="K11" s="13">
        <v>7</v>
      </c>
      <c r="L11" s="13">
        <v>10</v>
      </c>
      <c r="M11" s="13">
        <v>10</v>
      </c>
      <c r="N11" s="13">
        <v>7</v>
      </c>
      <c r="O11" s="13">
        <v>11</v>
      </c>
      <c r="P11" s="13">
        <v>3</v>
      </c>
      <c r="Q11" s="13">
        <v>4</v>
      </c>
      <c r="R11" s="13">
        <v>8</v>
      </c>
      <c r="S11" s="24">
        <f t="shared" si="0"/>
        <v>79</v>
      </c>
      <c r="T11" s="13"/>
      <c r="U11" s="13"/>
      <c r="V11" s="13"/>
      <c r="W11" s="13">
        <v>5</v>
      </c>
      <c r="X11" s="13" t="s">
        <v>235</v>
      </c>
    </row>
    <row r="12" spans="1:43" s="47" customFormat="1" ht="63">
      <c r="A12" s="13" t="s">
        <v>142</v>
      </c>
      <c r="B12" s="10" t="s">
        <v>15</v>
      </c>
      <c r="C12" s="13">
        <v>7</v>
      </c>
      <c r="D12" s="13" t="s">
        <v>635</v>
      </c>
      <c r="E12" s="19" t="s">
        <v>890</v>
      </c>
      <c r="F12" s="19">
        <v>11</v>
      </c>
      <c r="G12" s="13">
        <v>5</v>
      </c>
      <c r="H12" s="13">
        <v>3.5</v>
      </c>
      <c r="I12" s="13">
        <v>8</v>
      </c>
      <c r="J12" s="13">
        <v>6</v>
      </c>
      <c r="K12" s="13">
        <v>7</v>
      </c>
      <c r="L12" s="13">
        <v>12</v>
      </c>
      <c r="M12" s="19">
        <v>10</v>
      </c>
      <c r="N12" s="19">
        <v>7.5</v>
      </c>
      <c r="O12" s="19">
        <v>1</v>
      </c>
      <c r="P12" s="19">
        <v>4</v>
      </c>
      <c r="Q12" s="19">
        <v>5</v>
      </c>
      <c r="R12" s="19">
        <v>7</v>
      </c>
      <c r="S12" s="24">
        <f>SUM(G12:R12)</f>
        <v>76</v>
      </c>
      <c r="T12" s="10"/>
      <c r="U12" s="10"/>
      <c r="V12" s="19"/>
      <c r="W12" s="19">
        <v>6</v>
      </c>
      <c r="X12" s="13" t="s">
        <v>636</v>
      </c>
    </row>
    <row r="13" spans="1:43" s="47" customFormat="1" ht="63">
      <c r="A13" s="13" t="s">
        <v>144</v>
      </c>
      <c r="B13" s="10" t="s">
        <v>15</v>
      </c>
      <c r="C13" s="13">
        <v>8</v>
      </c>
      <c r="D13" s="13" t="s">
        <v>637</v>
      </c>
      <c r="E13" s="19" t="s">
        <v>638</v>
      </c>
      <c r="F13" s="19">
        <v>11</v>
      </c>
      <c r="G13" s="13">
        <v>5</v>
      </c>
      <c r="H13" s="13">
        <v>4.5</v>
      </c>
      <c r="I13" s="13">
        <v>8</v>
      </c>
      <c r="J13" s="13">
        <v>5</v>
      </c>
      <c r="K13" s="13">
        <v>7</v>
      </c>
      <c r="L13" s="13">
        <v>12</v>
      </c>
      <c r="M13" s="13">
        <v>10</v>
      </c>
      <c r="N13" s="13">
        <v>7.5</v>
      </c>
      <c r="O13" s="13">
        <v>1</v>
      </c>
      <c r="P13" s="13">
        <v>4</v>
      </c>
      <c r="Q13" s="13">
        <v>5</v>
      </c>
      <c r="R13" s="13">
        <v>5</v>
      </c>
      <c r="S13" s="24">
        <f t="shared" ref="S13:S24" si="1">G13+H13+I13+J13+K13+L13+M13+N13+O13+P13+Q13+R13</f>
        <v>74</v>
      </c>
      <c r="T13" s="13"/>
      <c r="U13" s="13"/>
      <c r="V13" s="13"/>
      <c r="W13" s="13">
        <v>7</v>
      </c>
      <c r="X13" s="13" t="s">
        <v>636</v>
      </c>
    </row>
    <row r="14" spans="1:43" s="47" customFormat="1" ht="63">
      <c r="A14" s="10" t="s">
        <v>396</v>
      </c>
      <c r="B14" s="10" t="s">
        <v>15</v>
      </c>
      <c r="C14" s="13">
        <v>9</v>
      </c>
      <c r="D14" s="13" t="s">
        <v>282</v>
      </c>
      <c r="E14" s="13" t="s">
        <v>291</v>
      </c>
      <c r="F14" s="13">
        <v>11</v>
      </c>
      <c r="G14" s="13">
        <v>5</v>
      </c>
      <c r="H14" s="13">
        <v>5</v>
      </c>
      <c r="I14" s="13">
        <v>8</v>
      </c>
      <c r="J14" s="13">
        <v>6</v>
      </c>
      <c r="K14" s="13">
        <v>5</v>
      </c>
      <c r="L14" s="13">
        <v>10</v>
      </c>
      <c r="M14" s="13">
        <v>4</v>
      </c>
      <c r="N14" s="13">
        <v>4</v>
      </c>
      <c r="O14" s="13">
        <v>10</v>
      </c>
      <c r="P14" s="13">
        <v>4</v>
      </c>
      <c r="Q14" s="13">
        <v>4</v>
      </c>
      <c r="R14" s="13">
        <v>7</v>
      </c>
      <c r="S14" s="24">
        <f t="shared" si="1"/>
        <v>72</v>
      </c>
      <c r="T14" s="13"/>
      <c r="U14" s="13"/>
      <c r="V14" s="13"/>
      <c r="W14" s="13">
        <v>8</v>
      </c>
      <c r="X14" s="13" t="s">
        <v>281</v>
      </c>
    </row>
    <row r="15" spans="1:43" s="47" customFormat="1" ht="63">
      <c r="A15" s="13" t="s">
        <v>639</v>
      </c>
      <c r="B15" s="10" t="s">
        <v>15</v>
      </c>
      <c r="C15" s="13">
        <v>10</v>
      </c>
      <c r="D15" s="13" t="s">
        <v>640</v>
      </c>
      <c r="E15" s="19" t="s">
        <v>638</v>
      </c>
      <c r="F15" s="19">
        <v>11</v>
      </c>
      <c r="G15" s="13">
        <v>4</v>
      </c>
      <c r="H15" s="13">
        <v>4</v>
      </c>
      <c r="I15" s="13">
        <v>3</v>
      </c>
      <c r="J15" s="13">
        <v>6</v>
      </c>
      <c r="K15" s="13">
        <v>7</v>
      </c>
      <c r="L15" s="13">
        <v>12</v>
      </c>
      <c r="M15" s="13">
        <v>12</v>
      </c>
      <c r="N15" s="13">
        <v>8</v>
      </c>
      <c r="O15" s="13">
        <v>1</v>
      </c>
      <c r="P15" s="13">
        <v>4</v>
      </c>
      <c r="Q15" s="13">
        <v>4</v>
      </c>
      <c r="R15" s="13">
        <v>6</v>
      </c>
      <c r="S15" s="24">
        <f t="shared" si="1"/>
        <v>71</v>
      </c>
      <c r="T15" s="13"/>
      <c r="U15" s="13"/>
      <c r="V15" s="13"/>
      <c r="W15" s="13">
        <v>9</v>
      </c>
      <c r="X15" s="13" t="s">
        <v>636</v>
      </c>
    </row>
    <row r="16" spans="1:43" s="47" customFormat="1" ht="63">
      <c r="A16" s="13" t="s">
        <v>641</v>
      </c>
      <c r="B16" s="10" t="s">
        <v>15</v>
      </c>
      <c r="C16" s="13">
        <v>11</v>
      </c>
      <c r="D16" s="59" t="s">
        <v>642</v>
      </c>
      <c r="E16" s="19" t="s">
        <v>638</v>
      </c>
      <c r="F16" s="19">
        <v>11</v>
      </c>
      <c r="G16" s="59">
        <v>4</v>
      </c>
      <c r="H16" s="59">
        <v>3</v>
      </c>
      <c r="I16" s="59">
        <v>1</v>
      </c>
      <c r="J16" s="59">
        <v>3</v>
      </c>
      <c r="K16" s="59">
        <v>6</v>
      </c>
      <c r="L16" s="59">
        <v>12</v>
      </c>
      <c r="M16" s="59">
        <v>9</v>
      </c>
      <c r="N16" s="59">
        <v>7.5</v>
      </c>
      <c r="O16" s="59">
        <v>2</v>
      </c>
      <c r="P16" s="59">
        <v>4</v>
      </c>
      <c r="Q16" s="59">
        <v>5</v>
      </c>
      <c r="R16" s="59">
        <v>5</v>
      </c>
      <c r="S16" s="24">
        <f t="shared" si="1"/>
        <v>61.5</v>
      </c>
      <c r="T16" s="59"/>
      <c r="U16" s="59"/>
      <c r="V16" s="59"/>
      <c r="W16" s="59">
        <v>10</v>
      </c>
      <c r="X16" s="13" t="s">
        <v>636</v>
      </c>
      <c r="Y16" s="46"/>
    </row>
    <row r="17" spans="1:43" s="50" customFormat="1" ht="78.75">
      <c r="A17" s="10" t="s">
        <v>477</v>
      </c>
      <c r="B17" s="10" t="s">
        <v>15</v>
      </c>
      <c r="C17" s="13">
        <v>12</v>
      </c>
      <c r="D17" s="13" t="s">
        <v>473</v>
      </c>
      <c r="E17" s="19" t="s">
        <v>428</v>
      </c>
      <c r="F17" s="19">
        <v>11</v>
      </c>
      <c r="G17" s="23" t="s">
        <v>474</v>
      </c>
      <c r="H17" s="19">
        <v>1</v>
      </c>
      <c r="I17" s="19">
        <v>8</v>
      </c>
      <c r="J17" s="19">
        <v>4</v>
      </c>
      <c r="K17" s="19">
        <v>8</v>
      </c>
      <c r="L17" s="19">
        <v>12</v>
      </c>
      <c r="M17" s="19">
        <v>6</v>
      </c>
      <c r="N17" s="19">
        <v>4.5</v>
      </c>
      <c r="O17" s="19">
        <v>0</v>
      </c>
      <c r="P17" s="19">
        <v>4</v>
      </c>
      <c r="Q17" s="19">
        <v>4</v>
      </c>
      <c r="R17" s="19">
        <v>4</v>
      </c>
      <c r="S17" s="24">
        <f t="shared" si="1"/>
        <v>60</v>
      </c>
      <c r="T17" s="10"/>
      <c r="U17" s="10"/>
      <c r="V17" s="19"/>
      <c r="W17" s="19">
        <v>11</v>
      </c>
      <c r="X17" s="13" t="s">
        <v>472</v>
      </c>
      <c r="Y17" s="46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9"/>
    </row>
    <row r="18" spans="1:43" s="50" customFormat="1" ht="63">
      <c r="A18" s="13" t="s">
        <v>643</v>
      </c>
      <c r="B18" s="10" t="s">
        <v>15</v>
      </c>
      <c r="C18" s="13">
        <v>13</v>
      </c>
      <c r="D18" s="13" t="s">
        <v>644</v>
      </c>
      <c r="E18" s="19" t="s">
        <v>638</v>
      </c>
      <c r="F18" s="19">
        <v>11</v>
      </c>
      <c r="G18" s="13">
        <v>3</v>
      </c>
      <c r="H18" s="13">
        <v>2</v>
      </c>
      <c r="I18" s="13">
        <v>2</v>
      </c>
      <c r="J18" s="13">
        <v>2</v>
      </c>
      <c r="K18" s="13">
        <v>6</v>
      </c>
      <c r="L18" s="13">
        <v>12</v>
      </c>
      <c r="M18" s="13">
        <v>10</v>
      </c>
      <c r="N18" s="13">
        <v>5</v>
      </c>
      <c r="O18" s="13">
        <v>1</v>
      </c>
      <c r="P18" s="13">
        <v>4</v>
      </c>
      <c r="Q18" s="13">
        <v>5</v>
      </c>
      <c r="R18" s="13">
        <v>6</v>
      </c>
      <c r="S18" s="24">
        <f t="shared" si="1"/>
        <v>58</v>
      </c>
      <c r="T18" s="13"/>
      <c r="U18" s="13"/>
      <c r="V18" s="13"/>
      <c r="W18" s="13">
        <v>12</v>
      </c>
      <c r="X18" s="13" t="s">
        <v>636</v>
      </c>
      <c r="Y18" s="46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9"/>
    </row>
    <row r="19" spans="1:43" s="47" customFormat="1" ht="78.75">
      <c r="A19" s="10" t="s">
        <v>214</v>
      </c>
      <c r="B19" s="10" t="s">
        <v>15</v>
      </c>
      <c r="C19" s="13">
        <v>14</v>
      </c>
      <c r="D19" s="13" t="s">
        <v>215</v>
      </c>
      <c r="E19" s="19" t="s">
        <v>233</v>
      </c>
      <c r="F19" s="19">
        <v>11</v>
      </c>
      <c r="G19" s="23" t="s">
        <v>216</v>
      </c>
      <c r="H19" s="19">
        <v>4.5</v>
      </c>
      <c r="I19" s="19">
        <v>6</v>
      </c>
      <c r="J19" s="19">
        <v>1</v>
      </c>
      <c r="K19" s="19">
        <v>8</v>
      </c>
      <c r="L19" s="19">
        <v>11</v>
      </c>
      <c r="M19" s="19">
        <v>1</v>
      </c>
      <c r="N19" s="19">
        <v>4</v>
      </c>
      <c r="O19" s="19">
        <v>0</v>
      </c>
      <c r="P19" s="19">
        <v>4</v>
      </c>
      <c r="Q19" s="19">
        <v>7</v>
      </c>
      <c r="R19" s="19">
        <v>8</v>
      </c>
      <c r="S19" s="24">
        <f t="shared" si="1"/>
        <v>57</v>
      </c>
      <c r="T19" s="10"/>
      <c r="U19" s="10"/>
      <c r="V19" s="19"/>
      <c r="W19" s="19">
        <v>13</v>
      </c>
      <c r="X19" s="13" t="s">
        <v>217</v>
      </c>
    </row>
    <row r="20" spans="1:43" s="47" customFormat="1" ht="63">
      <c r="A20" s="13" t="s">
        <v>128</v>
      </c>
      <c r="B20" s="10" t="s">
        <v>15</v>
      </c>
      <c r="C20" s="13">
        <v>15</v>
      </c>
      <c r="D20" s="13" t="s">
        <v>645</v>
      </c>
      <c r="E20" s="19" t="s">
        <v>638</v>
      </c>
      <c r="F20" s="19">
        <v>11</v>
      </c>
      <c r="G20" s="13">
        <v>5</v>
      </c>
      <c r="H20" s="13">
        <v>3</v>
      </c>
      <c r="I20" s="13">
        <v>3</v>
      </c>
      <c r="J20" s="13">
        <v>2</v>
      </c>
      <c r="K20" s="13">
        <v>6</v>
      </c>
      <c r="L20" s="13">
        <v>12</v>
      </c>
      <c r="M20" s="13">
        <v>10</v>
      </c>
      <c r="N20" s="13">
        <v>3</v>
      </c>
      <c r="O20" s="13">
        <v>0</v>
      </c>
      <c r="P20" s="13">
        <v>4</v>
      </c>
      <c r="Q20" s="13">
        <v>5</v>
      </c>
      <c r="R20" s="13">
        <v>4</v>
      </c>
      <c r="S20" s="24">
        <f t="shared" si="1"/>
        <v>57</v>
      </c>
      <c r="T20" s="13"/>
      <c r="U20" s="13"/>
      <c r="V20" s="13"/>
      <c r="W20" s="13">
        <v>13</v>
      </c>
      <c r="X20" s="13" t="s">
        <v>636</v>
      </c>
    </row>
    <row r="21" spans="1:43" s="47" customFormat="1" ht="63">
      <c r="A21" s="13" t="s">
        <v>646</v>
      </c>
      <c r="B21" s="10" t="s">
        <v>15</v>
      </c>
      <c r="C21" s="13">
        <v>16</v>
      </c>
      <c r="D21" s="13" t="s">
        <v>647</v>
      </c>
      <c r="E21" s="19" t="s">
        <v>638</v>
      </c>
      <c r="F21" s="19">
        <v>11</v>
      </c>
      <c r="G21" s="13">
        <v>5</v>
      </c>
      <c r="H21" s="13">
        <v>2</v>
      </c>
      <c r="I21" s="13">
        <v>1</v>
      </c>
      <c r="J21" s="13">
        <v>3</v>
      </c>
      <c r="K21" s="13">
        <v>4</v>
      </c>
      <c r="L21" s="13">
        <v>12</v>
      </c>
      <c r="M21" s="13">
        <v>11</v>
      </c>
      <c r="N21" s="13">
        <v>3</v>
      </c>
      <c r="O21" s="13">
        <v>0</v>
      </c>
      <c r="P21" s="13">
        <v>4</v>
      </c>
      <c r="Q21" s="13">
        <v>4</v>
      </c>
      <c r="R21" s="13">
        <v>6</v>
      </c>
      <c r="S21" s="24">
        <f t="shared" si="1"/>
        <v>55</v>
      </c>
      <c r="T21" s="13"/>
      <c r="U21" s="13"/>
      <c r="V21" s="13"/>
      <c r="W21" s="13">
        <v>14</v>
      </c>
      <c r="X21" s="13" t="s">
        <v>636</v>
      </c>
    </row>
    <row r="22" spans="1:43" s="47" customFormat="1" ht="63">
      <c r="A22" s="10" t="s">
        <v>399</v>
      </c>
      <c r="B22" s="10" t="s">
        <v>15</v>
      </c>
      <c r="C22" s="13">
        <v>17</v>
      </c>
      <c r="D22" s="13" t="s">
        <v>285</v>
      </c>
      <c r="E22" s="13" t="s">
        <v>291</v>
      </c>
      <c r="F22" s="13">
        <v>11</v>
      </c>
      <c r="G22" s="13">
        <v>5</v>
      </c>
      <c r="H22" s="13">
        <v>2</v>
      </c>
      <c r="I22" s="13">
        <v>7</v>
      </c>
      <c r="J22" s="13">
        <v>5</v>
      </c>
      <c r="K22" s="13">
        <v>5</v>
      </c>
      <c r="L22" s="13">
        <v>12</v>
      </c>
      <c r="M22" s="13">
        <v>3</v>
      </c>
      <c r="N22" s="13">
        <v>3</v>
      </c>
      <c r="O22" s="13">
        <v>0</v>
      </c>
      <c r="P22" s="13">
        <v>4</v>
      </c>
      <c r="Q22" s="13">
        <v>4</v>
      </c>
      <c r="R22" s="13">
        <v>5</v>
      </c>
      <c r="S22" s="24">
        <f t="shared" si="1"/>
        <v>55</v>
      </c>
      <c r="T22" s="13"/>
      <c r="U22" s="13"/>
      <c r="V22" s="13"/>
      <c r="W22" s="13">
        <v>14</v>
      </c>
      <c r="X22" s="13" t="s">
        <v>281</v>
      </c>
    </row>
    <row r="23" spans="1:43" s="47" customFormat="1" ht="63">
      <c r="A23" s="13" t="s">
        <v>648</v>
      </c>
      <c r="B23" s="10" t="s">
        <v>15</v>
      </c>
      <c r="C23" s="13">
        <v>18</v>
      </c>
      <c r="D23" s="13" t="s">
        <v>649</v>
      </c>
      <c r="E23" s="19" t="s">
        <v>638</v>
      </c>
      <c r="F23" s="19">
        <v>11</v>
      </c>
      <c r="G23" s="13">
        <v>2</v>
      </c>
      <c r="H23" s="13">
        <v>3</v>
      </c>
      <c r="I23" s="13">
        <v>1</v>
      </c>
      <c r="J23" s="13">
        <v>3</v>
      </c>
      <c r="K23" s="13">
        <v>5</v>
      </c>
      <c r="L23" s="13">
        <v>12</v>
      </c>
      <c r="M23" s="13">
        <v>10</v>
      </c>
      <c r="N23" s="13">
        <v>3.5</v>
      </c>
      <c r="O23" s="13">
        <v>1</v>
      </c>
      <c r="P23" s="13">
        <v>4</v>
      </c>
      <c r="Q23" s="13">
        <v>5</v>
      </c>
      <c r="R23" s="13">
        <v>4</v>
      </c>
      <c r="S23" s="24">
        <f t="shared" si="1"/>
        <v>53.5</v>
      </c>
      <c r="T23" s="13"/>
      <c r="U23" s="13"/>
      <c r="V23" s="13"/>
      <c r="W23" s="13">
        <v>15</v>
      </c>
      <c r="X23" s="13" t="s">
        <v>636</v>
      </c>
    </row>
    <row r="24" spans="1:43" s="56" customFormat="1" ht="71.25" customHeight="1">
      <c r="A24" s="10" t="s">
        <v>654</v>
      </c>
      <c r="B24" s="10" t="s">
        <v>15</v>
      </c>
      <c r="C24" s="13">
        <v>19</v>
      </c>
      <c r="D24" s="13" t="s">
        <v>143</v>
      </c>
      <c r="E24" s="19" t="s">
        <v>106</v>
      </c>
      <c r="F24" s="19">
        <v>11</v>
      </c>
      <c r="G24" s="23" t="s">
        <v>95</v>
      </c>
      <c r="H24" s="19">
        <v>4</v>
      </c>
      <c r="I24" s="19">
        <v>8</v>
      </c>
      <c r="J24" s="19">
        <v>6</v>
      </c>
      <c r="K24" s="19">
        <v>6</v>
      </c>
      <c r="L24" s="19">
        <v>6</v>
      </c>
      <c r="M24" s="19">
        <v>6</v>
      </c>
      <c r="N24" s="19">
        <v>5</v>
      </c>
      <c r="O24" s="19">
        <v>0</v>
      </c>
      <c r="P24" s="19">
        <v>3</v>
      </c>
      <c r="Q24" s="19">
        <v>4</v>
      </c>
      <c r="R24" s="19">
        <v>0</v>
      </c>
      <c r="S24" s="24">
        <f t="shared" si="1"/>
        <v>53</v>
      </c>
      <c r="T24" s="10"/>
      <c r="U24" s="10"/>
      <c r="V24" s="19"/>
      <c r="W24" s="19">
        <v>16</v>
      </c>
      <c r="X24" s="13" t="s">
        <v>125</v>
      </c>
      <c r="Y24" s="54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</row>
    <row r="25" spans="1:43" ht="63" customHeight="1">
      <c r="A25" s="13" t="s">
        <v>650</v>
      </c>
      <c r="B25" s="10" t="s">
        <v>15</v>
      </c>
      <c r="C25" s="13">
        <v>20</v>
      </c>
      <c r="D25" s="13" t="s">
        <v>651</v>
      </c>
      <c r="E25" s="19" t="s">
        <v>638</v>
      </c>
      <c r="F25" s="19">
        <v>11</v>
      </c>
      <c r="G25" s="13">
        <v>2</v>
      </c>
      <c r="H25" s="13">
        <v>3</v>
      </c>
      <c r="I25" s="13">
        <v>1</v>
      </c>
      <c r="J25" s="13">
        <v>4</v>
      </c>
      <c r="K25" s="13">
        <v>5</v>
      </c>
      <c r="L25" s="13">
        <v>11</v>
      </c>
      <c r="M25" s="13">
        <v>7</v>
      </c>
      <c r="N25" s="13">
        <v>3</v>
      </c>
      <c r="O25" s="13">
        <v>1</v>
      </c>
      <c r="P25" s="13">
        <v>4</v>
      </c>
      <c r="Q25" s="13">
        <v>5</v>
      </c>
      <c r="R25" s="13">
        <v>0</v>
      </c>
      <c r="S25" s="24">
        <v>46</v>
      </c>
      <c r="T25" s="13"/>
      <c r="U25" s="13"/>
      <c r="V25" s="13"/>
      <c r="W25" s="13">
        <v>17</v>
      </c>
      <c r="X25" s="13" t="s">
        <v>636</v>
      </c>
    </row>
    <row r="26" spans="1:43" ht="63">
      <c r="A26" s="10" t="s">
        <v>395</v>
      </c>
      <c r="B26" s="10" t="s">
        <v>15</v>
      </c>
      <c r="C26" s="13">
        <v>21</v>
      </c>
      <c r="D26" s="13" t="s">
        <v>280</v>
      </c>
      <c r="E26" s="13" t="s">
        <v>291</v>
      </c>
      <c r="F26" s="13">
        <v>11</v>
      </c>
      <c r="G26" s="13">
        <v>3</v>
      </c>
      <c r="H26" s="13">
        <v>2</v>
      </c>
      <c r="I26" s="13">
        <v>6</v>
      </c>
      <c r="J26" s="13">
        <v>6</v>
      </c>
      <c r="K26" s="13">
        <v>0</v>
      </c>
      <c r="L26" s="13">
        <v>10</v>
      </c>
      <c r="M26" s="13">
        <v>5</v>
      </c>
      <c r="N26" s="13">
        <v>2</v>
      </c>
      <c r="O26" s="13">
        <v>4</v>
      </c>
      <c r="P26" s="13">
        <v>2</v>
      </c>
      <c r="Q26" s="13">
        <v>3</v>
      </c>
      <c r="R26" s="13">
        <v>2</v>
      </c>
      <c r="S26" s="24">
        <f t="shared" ref="S26:S38" si="2">G26+H26+I26+J26+K26+L26+M26+N26+O26+P26+Q26+R26</f>
        <v>45</v>
      </c>
      <c r="T26" s="13"/>
      <c r="U26" s="13"/>
      <c r="V26" s="13"/>
      <c r="W26" s="13">
        <v>18</v>
      </c>
      <c r="X26" s="13" t="s">
        <v>281</v>
      </c>
    </row>
    <row r="27" spans="1:43" s="16" customFormat="1" ht="67.5" customHeight="1">
      <c r="A27" s="10" t="s">
        <v>197</v>
      </c>
      <c r="B27" s="10" t="s">
        <v>15</v>
      </c>
      <c r="C27" s="13">
        <v>22</v>
      </c>
      <c r="D27" s="13" t="s">
        <v>198</v>
      </c>
      <c r="E27" s="19" t="s">
        <v>181</v>
      </c>
      <c r="F27" s="19">
        <v>11</v>
      </c>
      <c r="G27" s="23" t="s">
        <v>162</v>
      </c>
      <c r="H27" s="19">
        <v>0</v>
      </c>
      <c r="I27" s="19">
        <v>5</v>
      </c>
      <c r="J27" s="19">
        <v>2</v>
      </c>
      <c r="K27" s="19">
        <v>6</v>
      </c>
      <c r="L27" s="19">
        <v>8</v>
      </c>
      <c r="M27" s="19">
        <v>0</v>
      </c>
      <c r="N27" s="19">
        <v>2.5</v>
      </c>
      <c r="O27" s="19">
        <v>0</v>
      </c>
      <c r="P27" s="19">
        <v>0</v>
      </c>
      <c r="Q27" s="19">
        <v>4</v>
      </c>
      <c r="R27" s="19">
        <v>8</v>
      </c>
      <c r="S27" s="39">
        <f t="shared" si="2"/>
        <v>39.5</v>
      </c>
      <c r="T27" s="10"/>
      <c r="U27" s="10"/>
      <c r="V27" s="19"/>
      <c r="W27" s="19">
        <v>19</v>
      </c>
      <c r="X27" s="13" t="s">
        <v>182</v>
      </c>
      <c r="Y27" s="32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</row>
    <row r="28" spans="1:43" ht="94.5">
      <c r="A28" s="10" t="s">
        <v>655</v>
      </c>
      <c r="B28" s="13" t="s">
        <v>15</v>
      </c>
      <c r="C28" s="13">
        <v>23</v>
      </c>
      <c r="D28" s="13" t="s">
        <v>145</v>
      </c>
      <c r="E28" s="19" t="s">
        <v>106</v>
      </c>
      <c r="F28" s="13">
        <v>11</v>
      </c>
      <c r="G28" s="13">
        <v>3</v>
      </c>
      <c r="H28" s="13">
        <v>3</v>
      </c>
      <c r="I28" s="13">
        <v>5</v>
      </c>
      <c r="J28" s="13">
        <v>3</v>
      </c>
      <c r="K28" s="13">
        <v>7</v>
      </c>
      <c r="L28" s="13">
        <v>4</v>
      </c>
      <c r="M28" s="13">
        <v>0</v>
      </c>
      <c r="N28" s="13">
        <v>4</v>
      </c>
      <c r="O28" s="13">
        <v>0</v>
      </c>
      <c r="P28" s="13">
        <v>2</v>
      </c>
      <c r="Q28" s="13">
        <v>3</v>
      </c>
      <c r="R28" s="13">
        <v>5</v>
      </c>
      <c r="S28" s="24">
        <f t="shared" si="2"/>
        <v>39</v>
      </c>
      <c r="T28" s="13"/>
      <c r="U28" s="13"/>
      <c r="V28" s="13"/>
      <c r="W28" s="13">
        <v>20</v>
      </c>
      <c r="X28" s="13" t="s">
        <v>125</v>
      </c>
    </row>
    <row r="29" spans="1:43" s="16" customFormat="1" ht="71.25" customHeight="1">
      <c r="A29" s="13" t="s">
        <v>617</v>
      </c>
      <c r="B29" s="13" t="s">
        <v>15</v>
      </c>
      <c r="C29" s="13">
        <v>24</v>
      </c>
      <c r="D29" s="13" t="s">
        <v>618</v>
      </c>
      <c r="E29" s="19" t="s">
        <v>621</v>
      </c>
      <c r="F29" s="13">
        <v>11</v>
      </c>
      <c r="G29" s="13">
        <v>3</v>
      </c>
      <c r="H29" s="13">
        <v>2</v>
      </c>
      <c r="I29" s="13">
        <v>3</v>
      </c>
      <c r="J29" s="13">
        <v>0</v>
      </c>
      <c r="K29" s="13">
        <v>4</v>
      </c>
      <c r="L29" s="13">
        <v>6</v>
      </c>
      <c r="M29" s="13">
        <v>2</v>
      </c>
      <c r="N29" s="13">
        <v>6</v>
      </c>
      <c r="O29" s="13">
        <v>2</v>
      </c>
      <c r="P29" s="13">
        <v>3</v>
      </c>
      <c r="Q29" s="13">
        <v>2</v>
      </c>
      <c r="R29" s="13">
        <v>4</v>
      </c>
      <c r="S29" s="24">
        <f t="shared" si="2"/>
        <v>37</v>
      </c>
      <c r="T29" s="13"/>
      <c r="U29" s="13"/>
      <c r="V29" s="13"/>
      <c r="W29" s="13">
        <v>21</v>
      </c>
      <c r="X29" s="13" t="s">
        <v>616</v>
      </c>
      <c r="Y29" s="32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</row>
    <row r="30" spans="1:43" ht="63">
      <c r="A30" s="13" t="s">
        <v>652</v>
      </c>
      <c r="B30" s="10" t="s">
        <v>15</v>
      </c>
      <c r="C30" s="13">
        <v>25</v>
      </c>
      <c r="D30" s="13" t="s">
        <v>653</v>
      </c>
      <c r="E30" s="19" t="s">
        <v>638</v>
      </c>
      <c r="F30" s="19">
        <v>11</v>
      </c>
      <c r="G30" s="13">
        <v>3</v>
      </c>
      <c r="H30" s="13">
        <v>1.5</v>
      </c>
      <c r="I30" s="13">
        <v>0.5</v>
      </c>
      <c r="J30" s="13">
        <v>0</v>
      </c>
      <c r="K30" s="13">
        <v>1</v>
      </c>
      <c r="L30" s="13">
        <v>6</v>
      </c>
      <c r="M30" s="13">
        <v>9</v>
      </c>
      <c r="N30" s="13">
        <v>7.5</v>
      </c>
      <c r="O30" s="13">
        <v>0</v>
      </c>
      <c r="P30" s="13">
        <v>4</v>
      </c>
      <c r="Q30" s="13">
        <v>3</v>
      </c>
      <c r="R30" s="13">
        <v>0</v>
      </c>
      <c r="S30" s="24">
        <f t="shared" si="2"/>
        <v>35.5</v>
      </c>
      <c r="T30" s="13"/>
      <c r="U30" s="13"/>
      <c r="V30" s="13"/>
      <c r="W30" s="13">
        <v>22</v>
      </c>
      <c r="X30" s="13" t="s">
        <v>636</v>
      </c>
    </row>
    <row r="31" spans="1:43" ht="78.75">
      <c r="A31" s="13" t="s">
        <v>478</v>
      </c>
      <c r="B31" s="13" t="s">
        <v>15</v>
      </c>
      <c r="C31" s="13">
        <v>26</v>
      </c>
      <c r="D31" s="13" t="s">
        <v>475</v>
      </c>
      <c r="E31" s="13" t="s">
        <v>428</v>
      </c>
      <c r="F31" s="13">
        <v>11</v>
      </c>
      <c r="G31" s="13">
        <v>4</v>
      </c>
      <c r="H31" s="13">
        <v>2</v>
      </c>
      <c r="I31" s="13">
        <v>3</v>
      </c>
      <c r="J31" s="13">
        <v>5</v>
      </c>
      <c r="K31" s="13">
        <v>4</v>
      </c>
      <c r="L31" s="13">
        <v>7</v>
      </c>
      <c r="M31" s="13">
        <v>2</v>
      </c>
      <c r="N31" s="13">
        <v>2</v>
      </c>
      <c r="O31" s="13">
        <v>0</v>
      </c>
      <c r="P31" s="13">
        <v>3</v>
      </c>
      <c r="Q31" s="13">
        <v>3</v>
      </c>
      <c r="R31" s="13">
        <v>0</v>
      </c>
      <c r="S31" s="24">
        <f t="shared" si="2"/>
        <v>35</v>
      </c>
      <c r="T31" s="13"/>
      <c r="U31" s="13"/>
      <c r="V31" s="13"/>
      <c r="W31" s="13">
        <v>23</v>
      </c>
      <c r="X31" s="13" t="s">
        <v>472</v>
      </c>
    </row>
    <row r="32" spans="1:43" ht="78.75">
      <c r="A32" s="10" t="s">
        <v>614</v>
      </c>
      <c r="B32" s="10" t="s">
        <v>15</v>
      </c>
      <c r="C32" s="13">
        <v>27</v>
      </c>
      <c r="D32" s="59" t="s">
        <v>615</v>
      </c>
      <c r="E32" s="19" t="s">
        <v>621</v>
      </c>
      <c r="F32" s="19">
        <v>11</v>
      </c>
      <c r="G32" s="60" t="s">
        <v>74</v>
      </c>
      <c r="H32" s="61">
        <v>2</v>
      </c>
      <c r="I32" s="61">
        <v>2</v>
      </c>
      <c r="J32" s="61">
        <v>2</v>
      </c>
      <c r="K32" s="61">
        <v>2</v>
      </c>
      <c r="L32" s="61">
        <v>4</v>
      </c>
      <c r="M32" s="19">
        <v>1</v>
      </c>
      <c r="N32" s="19">
        <v>2</v>
      </c>
      <c r="O32" s="19">
        <v>3</v>
      </c>
      <c r="P32" s="19">
        <v>2</v>
      </c>
      <c r="Q32" s="19">
        <v>0</v>
      </c>
      <c r="R32" s="19">
        <v>6</v>
      </c>
      <c r="S32" s="24">
        <f t="shared" si="2"/>
        <v>28</v>
      </c>
      <c r="T32" s="10"/>
      <c r="U32" s="10"/>
      <c r="V32" s="19"/>
      <c r="W32" s="19">
        <v>24</v>
      </c>
      <c r="X32" s="13" t="s">
        <v>616</v>
      </c>
    </row>
    <row r="33" spans="1:39" ht="78.75">
      <c r="A33" s="13" t="s">
        <v>609</v>
      </c>
      <c r="B33" s="13" t="s">
        <v>15</v>
      </c>
      <c r="C33" s="13">
        <v>28</v>
      </c>
      <c r="D33" s="13" t="s">
        <v>480</v>
      </c>
      <c r="E33" s="13" t="s">
        <v>278</v>
      </c>
      <c r="F33" s="13">
        <v>11</v>
      </c>
      <c r="G33" s="13">
        <v>4</v>
      </c>
      <c r="H33" s="13">
        <v>2</v>
      </c>
      <c r="I33" s="13">
        <v>2</v>
      </c>
      <c r="J33" s="13">
        <v>2</v>
      </c>
      <c r="K33" s="13">
        <v>2</v>
      </c>
      <c r="L33" s="13">
        <v>2</v>
      </c>
      <c r="M33" s="13">
        <v>2</v>
      </c>
      <c r="N33" s="13">
        <v>2</v>
      </c>
      <c r="O33" s="13">
        <v>1</v>
      </c>
      <c r="P33" s="13">
        <v>0</v>
      </c>
      <c r="Q33" s="13">
        <v>2</v>
      </c>
      <c r="R33" s="13">
        <v>2</v>
      </c>
      <c r="S33" s="24">
        <f t="shared" si="2"/>
        <v>23</v>
      </c>
      <c r="T33" s="13"/>
      <c r="U33" s="13"/>
      <c r="V33" s="13"/>
      <c r="W33" s="13">
        <v>25</v>
      </c>
      <c r="X33" s="13" t="s">
        <v>235</v>
      </c>
    </row>
    <row r="34" spans="1:39" ht="78.75">
      <c r="A34" s="13" t="s">
        <v>479</v>
      </c>
      <c r="B34" s="13" t="s">
        <v>15</v>
      </c>
      <c r="C34" s="13">
        <v>29</v>
      </c>
      <c r="D34" s="13" t="s">
        <v>476</v>
      </c>
      <c r="E34" s="13" t="s">
        <v>428</v>
      </c>
      <c r="F34" s="13">
        <v>11</v>
      </c>
      <c r="G34" s="13">
        <v>1.5</v>
      </c>
      <c r="H34" s="13">
        <v>2</v>
      </c>
      <c r="I34" s="13">
        <v>2</v>
      </c>
      <c r="J34" s="13">
        <v>4</v>
      </c>
      <c r="K34" s="13">
        <v>0</v>
      </c>
      <c r="L34" s="13">
        <v>3</v>
      </c>
      <c r="M34" s="13">
        <v>3</v>
      </c>
      <c r="N34" s="13">
        <v>2</v>
      </c>
      <c r="O34" s="13">
        <v>0</v>
      </c>
      <c r="P34" s="13">
        <v>2</v>
      </c>
      <c r="Q34" s="13">
        <v>0</v>
      </c>
      <c r="R34" s="13">
        <v>0</v>
      </c>
      <c r="S34" s="24">
        <f t="shared" si="2"/>
        <v>19.5</v>
      </c>
      <c r="T34" s="13"/>
      <c r="U34" s="13"/>
      <c r="V34" s="13"/>
      <c r="W34" s="13">
        <v>26</v>
      </c>
      <c r="X34" s="13" t="s">
        <v>472</v>
      </c>
    </row>
    <row r="35" spans="1:39" ht="78.75">
      <c r="A35" s="13" t="s">
        <v>610</v>
      </c>
      <c r="B35" s="13" t="s">
        <v>15</v>
      </c>
      <c r="C35" s="13">
        <v>30</v>
      </c>
      <c r="D35" s="13" t="s">
        <v>481</v>
      </c>
      <c r="E35" s="13" t="s">
        <v>278</v>
      </c>
      <c r="F35" s="13">
        <v>11</v>
      </c>
      <c r="G35" s="13">
        <v>2</v>
      </c>
      <c r="H35" s="13">
        <v>2</v>
      </c>
      <c r="I35" s="13">
        <v>2</v>
      </c>
      <c r="J35" s="13">
        <v>2</v>
      </c>
      <c r="K35" s="13">
        <v>2</v>
      </c>
      <c r="L35" s="13">
        <v>2</v>
      </c>
      <c r="M35" s="59">
        <v>2</v>
      </c>
      <c r="N35" s="59">
        <v>2</v>
      </c>
      <c r="O35" s="59">
        <v>0</v>
      </c>
      <c r="P35" s="59">
        <v>0</v>
      </c>
      <c r="Q35" s="59">
        <v>1</v>
      </c>
      <c r="R35" s="59">
        <v>1</v>
      </c>
      <c r="S35" s="24">
        <f t="shared" si="2"/>
        <v>18</v>
      </c>
      <c r="T35" s="13"/>
      <c r="U35" s="13"/>
      <c r="V35" s="13"/>
      <c r="W35" s="13">
        <v>27</v>
      </c>
      <c r="X35" s="13" t="s">
        <v>237</v>
      </c>
    </row>
    <row r="36" spans="1:39" ht="78.75">
      <c r="A36" s="13" t="s">
        <v>611</v>
      </c>
      <c r="B36" s="13" t="s">
        <v>15</v>
      </c>
      <c r="C36" s="13">
        <v>31</v>
      </c>
      <c r="D36" s="13" t="s">
        <v>482</v>
      </c>
      <c r="E36" s="13" t="s">
        <v>278</v>
      </c>
      <c r="F36" s="13">
        <v>11</v>
      </c>
      <c r="G36" s="13">
        <v>2</v>
      </c>
      <c r="H36" s="13">
        <v>2</v>
      </c>
      <c r="I36" s="13">
        <v>2</v>
      </c>
      <c r="J36" s="13">
        <v>2</v>
      </c>
      <c r="K36" s="13">
        <v>2</v>
      </c>
      <c r="L36" s="13">
        <v>1</v>
      </c>
      <c r="M36" s="13">
        <v>1</v>
      </c>
      <c r="N36" s="13">
        <v>2</v>
      </c>
      <c r="O36" s="13">
        <v>0</v>
      </c>
      <c r="P36" s="13">
        <v>1</v>
      </c>
      <c r="Q36" s="13">
        <v>1</v>
      </c>
      <c r="R36" s="13">
        <v>1</v>
      </c>
      <c r="S36" s="24">
        <f t="shared" si="2"/>
        <v>17</v>
      </c>
      <c r="T36" s="59"/>
      <c r="U36" s="59"/>
      <c r="V36" s="59"/>
      <c r="W36" s="59">
        <v>28</v>
      </c>
      <c r="X36" s="59" t="s">
        <v>235</v>
      </c>
      <c r="Y36" s="31"/>
    </row>
    <row r="37" spans="1:39" s="29" customFormat="1" ht="78.75">
      <c r="A37" s="13" t="s">
        <v>612</v>
      </c>
      <c r="B37" s="13" t="s">
        <v>15</v>
      </c>
      <c r="C37" s="13">
        <v>32</v>
      </c>
      <c r="D37" s="13" t="s">
        <v>483</v>
      </c>
      <c r="E37" s="13" t="s">
        <v>278</v>
      </c>
      <c r="F37" s="13">
        <v>11</v>
      </c>
      <c r="G37" s="13">
        <v>2</v>
      </c>
      <c r="H37" s="13">
        <v>2</v>
      </c>
      <c r="I37" s="13">
        <v>2</v>
      </c>
      <c r="J37" s="13">
        <v>1</v>
      </c>
      <c r="K37" s="13">
        <v>1</v>
      </c>
      <c r="L37" s="13">
        <v>2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24">
        <f t="shared" si="2"/>
        <v>16</v>
      </c>
      <c r="T37" s="13"/>
      <c r="U37" s="13"/>
      <c r="V37" s="13"/>
      <c r="W37" s="13">
        <v>29</v>
      </c>
      <c r="X37" s="13" t="s">
        <v>235</v>
      </c>
      <c r="Y37" s="31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30"/>
    </row>
    <row r="38" spans="1:39" s="29" customFormat="1" ht="78.75">
      <c r="A38" s="13" t="s">
        <v>613</v>
      </c>
      <c r="B38" s="13" t="s">
        <v>15</v>
      </c>
      <c r="C38" s="13">
        <v>33</v>
      </c>
      <c r="D38" s="13" t="s">
        <v>484</v>
      </c>
      <c r="E38" s="13" t="s">
        <v>278</v>
      </c>
      <c r="F38" s="13">
        <v>11</v>
      </c>
      <c r="G38" s="13">
        <v>2</v>
      </c>
      <c r="H38" s="13">
        <v>2</v>
      </c>
      <c r="I38" s="13">
        <v>2</v>
      </c>
      <c r="J38" s="13">
        <v>2</v>
      </c>
      <c r="K38" s="13">
        <v>2</v>
      </c>
      <c r="L38" s="13">
        <v>1</v>
      </c>
      <c r="M38" s="13">
        <v>1</v>
      </c>
      <c r="N38" s="13">
        <v>1</v>
      </c>
      <c r="O38" s="13">
        <v>1</v>
      </c>
      <c r="P38" s="13">
        <v>1</v>
      </c>
      <c r="Q38" s="13">
        <v>1</v>
      </c>
      <c r="R38" s="13">
        <v>0</v>
      </c>
      <c r="S38" s="24">
        <f t="shared" si="2"/>
        <v>16</v>
      </c>
      <c r="T38" s="13"/>
      <c r="U38" s="13"/>
      <c r="V38" s="13"/>
      <c r="W38" s="13">
        <v>30</v>
      </c>
      <c r="X38" s="13" t="s">
        <v>235</v>
      </c>
      <c r="Y38" s="31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30"/>
    </row>
  </sheetData>
  <sortState ref="A22:X22">
    <sortCondition ref="A21"/>
  </sortState>
  <mergeCells count="5">
    <mergeCell ref="A4:E4"/>
    <mergeCell ref="S4:V4"/>
    <mergeCell ref="A1:N1"/>
    <mergeCell ref="A2:L2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 </vt:lpstr>
      <vt:lpstr>5 класс </vt:lpstr>
      <vt:lpstr>6 класс </vt:lpstr>
      <vt:lpstr>7 класс   </vt:lpstr>
      <vt:lpstr>8 класс</vt:lpstr>
      <vt:lpstr>9 класс  </vt:lpstr>
      <vt:lpstr>10 класс  </vt:lpstr>
      <vt:lpstr>11класс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2024-10-21T06:04:25Z</dcterms:modified>
</cp:coreProperties>
</file>