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9195" activeTab="5"/>
  </bookViews>
  <sheets>
    <sheet name="6 класс" sheetId="2" r:id="rId1"/>
    <sheet name="7 класс" sheetId="15" r:id="rId2"/>
    <sheet name="8 класс" sheetId="16" r:id="rId3"/>
    <sheet name="9 класс" sheetId="17" r:id="rId4"/>
    <sheet name="10 класс" sheetId="18" r:id="rId5"/>
    <sheet name="11 класс" sheetId="19" r:id="rId6"/>
  </sheets>
  <definedNames>
    <definedName name="_xlnm._FilterDatabase" localSheetId="0" hidden="1">'6 класс'!$A$5:$X$60</definedName>
    <definedName name="_xlnm._FilterDatabase" localSheetId="1" hidden="1">'7 класс'!$A$46:$S$72</definedName>
  </definedNames>
  <calcPr calcId="125725"/>
  <fileRecoveryPr autoRecover="0"/>
</workbook>
</file>

<file path=xl/calcChain.xml><?xml version="1.0" encoding="utf-8"?>
<calcChain xmlns="http://schemas.openxmlformats.org/spreadsheetml/2006/main">
  <c r="X28" i="19"/>
  <c r="X26"/>
  <c r="X24"/>
  <c r="X22"/>
  <c r="M26" i="18"/>
  <c r="M18"/>
  <c r="M7"/>
  <c r="M6"/>
  <c r="N45" i="17"/>
  <c r="N37"/>
  <c r="N31"/>
  <c r="N23"/>
  <c r="M48" i="16"/>
  <c r="M44"/>
  <c r="M42"/>
  <c r="M32"/>
  <c r="M13"/>
  <c r="M8"/>
  <c r="M44" i="15"/>
  <c r="M40"/>
  <c r="M37"/>
  <c r="M34"/>
  <c r="M26"/>
  <c r="M19"/>
  <c r="M17"/>
  <c r="M11"/>
  <c r="S41" i="2"/>
  <c r="S39"/>
  <c r="S35"/>
  <c r="S19"/>
  <c r="M39" i="16"/>
  <c r="M40"/>
  <c r="M41"/>
  <c r="M12"/>
  <c r="M33"/>
  <c r="M30"/>
  <c r="M7"/>
  <c r="M43" i="15"/>
  <c r="M39"/>
  <c r="M33"/>
  <c r="M32"/>
  <c r="M30"/>
  <c r="M28"/>
  <c r="M9"/>
  <c r="M8"/>
  <c r="M6"/>
  <c r="X32" i="19" l="1"/>
  <c r="X30"/>
  <c r="X29"/>
  <c r="X25"/>
  <c r="X12"/>
  <c r="X11"/>
  <c r="X9"/>
  <c r="M24" i="18"/>
  <c r="M23"/>
  <c r="M19"/>
  <c r="M17"/>
  <c r="M16"/>
  <c r="M14"/>
  <c r="M8"/>
  <c r="N28" i="17"/>
  <c r="N25"/>
  <c r="N27"/>
  <c r="N21"/>
  <c r="N20"/>
  <c r="N19"/>
  <c r="N10"/>
  <c r="N8"/>
  <c r="N7"/>
  <c r="M11" i="16"/>
  <c r="S34" i="2"/>
  <c r="S33"/>
  <c r="S30"/>
  <c r="S28"/>
  <c r="S27"/>
  <c r="S25"/>
  <c r="S22"/>
  <c r="S20"/>
  <c r="S14"/>
  <c r="S13"/>
  <c r="S10"/>
  <c r="X17" i="19"/>
  <c r="X34"/>
  <c r="M25" i="18"/>
  <c r="N48" i="17"/>
  <c r="N24"/>
  <c r="N51"/>
  <c r="N17"/>
  <c r="N52"/>
  <c r="M36" i="16"/>
  <c r="M37"/>
  <c r="M24"/>
  <c r="M27"/>
  <c r="M51"/>
  <c r="M50"/>
  <c r="M49"/>
  <c r="M47"/>
  <c r="M31" i="15"/>
  <c r="M23"/>
  <c r="M42"/>
  <c r="S29" i="2"/>
  <c r="X6" i="19" l="1"/>
  <c r="X13"/>
  <c r="X20"/>
  <c r="X16"/>
  <c r="M15" i="18"/>
  <c r="M10"/>
  <c r="M13"/>
  <c r="M12"/>
  <c r="N16" i="17"/>
  <c r="N13"/>
  <c r="N26"/>
  <c r="N15"/>
  <c r="N12"/>
  <c r="N6"/>
  <c r="N9"/>
  <c r="N14"/>
  <c r="N11"/>
  <c r="M45" i="16"/>
  <c r="M46"/>
  <c r="M38"/>
  <c r="M17"/>
  <c r="M22"/>
  <c r="M31"/>
  <c r="M16"/>
  <c r="M19"/>
  <c r="M38" i="15"/>
  <c r="M25"/>
  <c r="M29"/>
  <c r="M36"/>
  <c r="M16"/>
  <c r="S38" i="2"/>
  <c r="S31"/>
  <c r="S32"/>
  <c r="S16"/>
  <c r="S15"/>
  <c r="S11"/>
  <c r="S8"/>
  <c r="S9"/>
  <c r="S7"/>
  <c r="S6"/>
  <c r="X31" i="19"/>
  <c r="X19"/>
  <c r="X23"/>
  <c r="X21"/>
  <c r="M21" i="18"/>
  <c r="N35" i="17"/>
  <c r="N43"/>
  <c r="N49"/>
  <c r="M14" i="16"/>
  <c r="M26"/>
  <c r="M28"/>
  <c r="M20" i="15"/>
  <c r="M18"/>
  <c r="M35"/>
  <c r="M21"/>
  <c r="S21" i="2"/>
  <c r="S24"/>
  <c r="S40"/>
  <c r="S42"/>
  <c r="X15" i="19" l="1"/>
  <c r="X14"/>
  <c r="X10"/>
  <c r="X8"/>
  <c r="X7"/>
  <c r="M29" i="18"/>
  <c r="M22"/>
  <c r="M20"/>
  <c r="N50" i="17"/>
  <c r="N47"/>
  <c r="N42"/>
  <c r="N40"/>
  <c r="N38"/>
  <c r="M21" i="16"/>
  <c r="M20"/>
  <c r="M10"/>
  <c r="M9"/>
  <c r="M6"/>
  <c r="M24" i="15"/>
  <c r="M14"/>
  <c r="M13"/>
  <c r="M12"/>
  <c r="M10"/>
  <c r="S26" i="2"/>
  <c r="S23"/>
  <c r="S18"/>
  <c r="S17"/>
  <c r="S12"/>
  <c r="N32" i="17"/>
  <c r="M27" i="15"/>
  <c r="N29" i="17" l="1"/>
  <c r="S36" i="2" l="1"/>
  <c r="S37"/>
  <c r="M41" i="15"/>
  <c r="M29" i="16"/>
  <c r="M34"/>
  <c r="M25"/>
  <c r="M28" i="18"/>
  <c r="M27"/>
  <c r="X33" i="19"/>
  <c r="X35"/>
  <c r="M15" i="15" l="1"/>
  <c r="M7"/>
  <c r="N18" i="17"/>
  <c r="M11" i="18"/>
  <c r="M9"/>
  <c r="X18" i="19"/>
  <c r="N30" i="17" l="1"/>
  <c r="N36"/>
  <c r="N44"/>
  <c r="N34"/>
  <c r="N33"/>
  <c r="N39"/>
  <c r="M15" i="16" l="1"/>
  <c r="M23"/>
  <c r="M22" i="15" l="1"/>
  <c r="N22" i="17"/>
  <c r="M35" i="16" l="1"/>
  <c r="M43"/>
  <c r="N46" i="17"/>
  <c r="M18" i="16" l="1"/>
  <c r="X27" i="19" l="1"/>
  <c r="N41" i="17" l="1"/>
  <c r="S52" i="2" l="1"/>
  <c r="S53"/>
  <c r="S54"/>
  <c r="S55"/>
  <c r="S56"/>
  <c r="S57"/>
  <c r="S58"/>
  <c r="S59"/>
  <c r="S60"/>
  <c r="S61"/>
</calcChain>
</file>

<file path=xl/sharedStrings.xml><?xml version="1.0" encoding="utf-8"?>
<sst xmlns="http://schemas.openxmlformats.org/spreadsheetml/2006/main" count="1482" uniqueCount="541">
  <si>
    <t>№ п/п</t>
  </si>
  <si>
    <t>Фамилия, имя, отчество учащегося (полностью)</t>
  </si>
  <si>
    <t>Класс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</si>
  <si>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</si>
  <si>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</si>
  <si>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</si>
  <si>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</si>
  <si>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</si>
  <si>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</si>
  <si>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Шифр</t>
  </si>
  <si>
    <t xml:space="preserve">Повестка: утверждение результатов  школьного этапа всероссийской олимпиады по      географии                               </t>
  </si>
  <si>
    <t>Решили: утвердить результаты школьного этапа всероссийской олимпиады по     географии</t>
  </si>
  <si>
    <t>Теоретический тур</t>
  </si>
  <si>
    <t>География</t>
  </si>
  <si>
    <t>предмет</t>
  </si>
  <si>
    <t xml:space="preserve">География </t>
  </si>
  <si>
    <t>география</t>
  </si>
  <si>
    <t>Протокол заседания жюри школьного этапа всероссийской олимпиады школьников по   географии  от 09 октября 2024 года</t>
  </si>
  <si>
    <t>Образовательное учреждение (полное наименование ОО  согласно Устава)</t>
  </si>
  <si>
    <t>Максимальный балл - 90</t>
  </si>
  <si>
    <t>1,       10 б.</t>
  </si>
  <si>
    <t>2,        3 б.</t>
  </si>
  <si>
    <t>3,        3 б.</t>
  </si>
  <si>
    <t>4,      5 б.</t>
  </si>
  <si>
    <t>5,         2 б.</t>
  </si>
  <si>
    <t>А,        5б.</t>
  </si>
  <si>
    <t>Б,        5б.</t>
  </si>
  <si>
    <t>В,        5б.</t>
  </si>
  <si>
    <t>Г,        5б.</t>
  </si>
  <si>
    <t>Д,        5б.</t>
  </si>
  <si>
    <t>III,          30 б.</t>
  </si>
  <si>
    <t>IV,        12 б.</t>
  </si>
  <si>
    <t>Задане I</t>
  </si>
  <si>
    <t>Задание II</t>
  </si>
  <si>
    <t>Тесты, 10 б.</t>
  </si>
  <si>
    <t>1,         8 б.</t>
  </si>
  <si>
    <t>2,          6 б.</t>
  </si>
  <si>
    <t>3,          9 б.</t>
  </si>
  <si>
    <t>4,       2 б.</t>
  </si>
  <si>
    <t>5,        4 б.</t>
  </si>
  <si>
    <t>Максимальный балл - 39</t>
  </si>
  <si>
    <t>Тестовый тур, 22 б.</t>
  </si>
  <si>
    <t>Максимальный балл - 54 б.</t>
  </si>
  <si>
    <t>Аналитический тур</t>
  </si>
  <si>
    <t>1,             10 б.</t>
  </si>
  <si>
    <t>2,            9 б.</t>
  </si>
  <si>
    <t>3,        2б.</t>
  </si>
  <si>
    <t>4,    10 б.</t>
  </si>
  <si>
    <t>5,             1 б.</t>
  </si>
  <si>
    <t>Тестовый тур, 34 б.</t>
  </si>
  <si>
    <t>Максимальный балл - 100</t>
  </si>
  <si>
    <t>1,             15 б.</t>
  </si>
  <si>
    <t>2,            5 б.</t>
  </si>
  <si>
    <t>3,        8б.</t>
  </si>
  <si>
    <t>4,        8 б.</t>
  </si>
  <si>
    <t>5,           20  б.</t>
  </si>
  <si>
    <t>6,        10 б.</t>
  </si>
  <si>
    <t>Тестовый тур, 20 б.</t>
  </si>
  <si>
    <t>2,            8 б.</t>
  </si>
  <si>
    <t>3,        12 б.</t>
  </si>
  <si>
    <t>4,        20 б.</t>
  </si>
  <si>
    <t>5,           30  б.</t>
  </si>
  <si>
    <t>Теоретический    тур</t>
  </si>
  <si>
    <t>Максимальный балл - 50</t>
  </si>
  <si>
    <t xml:space="preserve">I,          15б. </t>
  </si>
  <si>
    <t>II,           12 б.</t>
  </si>
  <si>
    <t>III,           8 б.</t>
  </si>
  <si>
    <t>Тестовый  тур</t>
  </si>
  <si>
    <t>Денисов Андрей Николаевич</t>
  </si>
  <si>
    <t>филиал Муниципального бюджетного общеобразовательного учреждения - средняя общеобразовательная школа №1 г.Аркадака Саратовской  области в с.Баклуши</t>
  </si>
  <si>
    <t>Толкачева Зинаида Сергеевна</t>
  </si>
  <si>
    <t>Перетокин Даниил Алексеевич</t>
  </si>
  <si>
    <t>Марданова Эльмира Имрановна</t>
  </si>
  <si>
    <t>Балабанова Марина Анатольвна</t>
  </si>
  <si>
    <t>Сказкин Максим Алексеевич</t>
  </si>
  <si>
    <t>Филиал муниципального бюджетного общеобразовательного учреждения - средней общеобразовательной школы № 2 города Аркадака Саратовской области в с.Малиновка</t>
  </si>
  <si>
    <t>Нагорная Галина Ивановна</t>
  </si>
  <si>
    <t>Чернышева Дарья Алексеевна</t>
  </si>
  <si>
    <t>Орлова Татьяна Николаевна</t>
  </si>
  <si>
    <t xml:space="preserve">Васильев Кирилл Максимович </t>
  </si>
  <si>
    <t>Рыхлов Даниил Сергеевич</t>
  </si>
  <si>
    <t>Арбекова Жанна Владиславовна</t>
  </si>
  <si>
    <t>филиал муниципального бюджетного общеобразовательного учреждения - средней общеобразовательной школы №1 г. Аркадака в с. Подгорное</t>
  </si>
  <si>
    <t>Болог Владимир Юлиусович</t>
  </si>
  <si>
    <t>Гео-073-08-01</t>
  </si>
  <si>
    <t>Баринова Елена Максимовна</t>
  </si>
  <si>
    <t>Галдина Екатерина Николаевна</t>
  </si>
  <si>
    <t>Гео-073-08-02</t>
  </si>
  <si>
    <t>Зенина Валерия Александровна</t>
  </si>
  <si>
    <t>Муниципальное бюджетное общеобразовательное учреждение средняя общеобразовательная школа с. Красное Знамя Аркадакского района Саратовской области</t>
  </si>
  <si>
    <t>филиал муниципального бюджетного общеобразовательного учреждения - средней общеобразовательной школы № 3 г. Аркадака в с. Ивановка</t>
  </si>
  <si>
    <t>Мишутин Максим Сергеевич</t>
  </si>
  <si>
    <t>Меркулова Ольга Николаевна</t>
  </si>
  <si>
    <t>Ноев Евгений Александрович</t>
  </si>
  <si>
    <t>Степанов Егор Викторович</t>
  </si>
  <si>
    <t xml:space="preserve">   Меркулова   Ольга Николаевна</t>
  </si>
  <si>
    <t>Лашев Михаил Владимирович</t>
  </si>
  <si>
    <t>Шишков Антон Александрович</t>
  </si>
  <si>
    <t>Виноградова Мария Петровна</t>
  </si>
  <si>
    <t>Юдина Мария Сергеевна</t>
  </si>
  <si>
    <t>Михайлова Надежда Александровна</t>
  </si>
  <si>
    <t>Широкова Лидия Юрьевна</t>
  </si>
  <si>
    <t>Циклаури Анна Кобовна</t>
  </si>
  <si>
    <t>Левин Владимир Николаевич</t>
  </si>
  <si>
    <t>Попова Валентина Алексеевна</t>
  </si>
  <si>
    <t>Пырова Ксения Максимовна</t>
  </si>
  <si>
    <t>Алькаева Лилия Николаевна</t>
  </si>
  <si>
    <t>Гео-093-11-01</t>
  </si>
  <si>
    <t>Панова Ксения Алексеевна</t>
  </si>
  <si>
    <t>муниципальное бюджетное общеобразовательное учреждение-средняя общеобразовательная школа с.Новосельское Аркадакского района Саратовской области</t>
  </si>
  <si>
    <t>Жарикова Наталия Геннадьевна</t>
  </si>
  <si>
    <t>Цветков Егор Алексеевич</t>
  </si>
  <si>
    <t>Гео-043-11-01</t>
  </si>
  <si>
    <t>Гео.-013-11-01</t>
  </si>
  <si>
    <t>Муниципальное бюджетное общеобразовательное учреждение-средняя общеобразовательная школа с.Новосельское Аркадакского района Саратовской области</t>
  </si>
  <si>
    <t>Муниципальное бюджетное общеобразовательное учреждение-средняя общеобразовательная школа с. Алексеевка Аркадакского района Саратовской области</t>
  </si>
  <si>
    <t>Гео-043-10-01</t>
  </si>
  <si>
    <t>Гео-043-10-02</t>
  </si>
  <si>
    <t>Авагян Максим Эдикович</t>
  </si>
  <si>
    <t>Бондарева Ирина Алексеевна</t>
  </si>
  <si>
    <t>Авагян Владик Эдикович</t>
  </si>
  <si>
    <t>Маргарян Эдита Роландовна</t>
  </si>
  <si>
    <t>Калгатин Павел Никитович</t>
  </si>
  <si>
    <t>Гео-093-08-01</t>
  </si>
  <si>
    <t>Гео-093-08-02</t>
  </si>
  <si>
    <t>Семченко Александр Александрович</t>
  </si>
  <si>
    <t>Бондарева Марина Алексеевна</t>
  </si>
  <si>
    <t>Сакаль Мария Михайловна</t>
  </si>
  <si>
    <t>Гео-023-06-01</t>
  </si>
  <si>
    <t>Гео-093-06-01</t>
  </si>
  <si>
    <t>Гео-093-06-02</t>
  </si>
  <si>
    <t>Гео-013-07-01</t>
  </si>
  <si>
    <t>Гео-043-07-01</t>
  </si>
  <si>
    <t>Гео-043-07-02</t>
  </si>
  <si>
    <t>Гео-093-07-1</t>
  </si>
  <si>
    <t>Ммуниципальное бюджетное общеобразовательное учреждение-средняя общеобразовательная школа с. Алексеевка Аркадакского района Саратовской области</t>
  </si>
  <si>
    <t>Гео-093-10-01</t>
  </si>
  <si>
    <t>Гео-093-10-02</t>
  </si>
  <si>
    <t>Патрикеев Денис Сергеевич</t>
  </si>
  <si>
    <t>Гео-013-09-01</t>
  </si>
  <si>
    <t>Гео-023-09-01</t>
  </si>
  <si>
    <t>Гео-023-09-02</t>
  </si>
  <si>
    <t>Гео-023-09-03</t>
  </si>
  <si>
    <t>Гео-023-09-04</t>
  </si>
  <si>
    <t>Гео-023-09-05</t>
  </si>
  <si>
    <t>Гео-023-09-06</t>
  </si>
  <si>
    <t>Гео-043-09-01</t>
  </si>
  <si>
    <t>Гео-033-09-09</t>
  </si>
  <si>
    <t>филиал муниципального бюджетного общеобразовательного учреждения - средней общеобразовательной школы №2 города Аркадака Саратовской области в с.Кистендей</t>
  </si>
  <si>
    <t>филиал муниципального бюджетного общеобразовательного учреждения - средней общеобразовательной школы№2 города Аркадака Саратовской области в с.Кистендей</t>
  </si>
  <si>
    <t>муниципальное бюджетное общеобразовательное учреждение - средняя общеобразовательная школа с. Алексеевка Аркадакского рйона Саратовской области</t>
  </si>
  <si>
    <t>Филиал муниципального бюджетного общеобразовательного учреждения - средней общеобразовательной школы № 3г.Аркадака в селе Львовка</t>
  </si>
  <si>
    <t>Гео-103-07-01</t>
  </si>
  <si>
    <t>Михеева Оксана Александровна</t>
  </si>
  <si>
    <t>Муниципальное бюджетное общеобразовательное учреждение-средняя общеобразовательная школа с.Ольшанка Аркадакского района Саратовской области</t>
  </si>
  <si>
    <t>Радин Игорь Викторович</t>
  </si>
  <si>
    <t>Гео-103-10-01</t>
  </si>
  <si>
    <t>Кузнецова Ольга Николаевна</t>
  </si>
  <si>
    <t>Макарова Анастасия Михайловна</t>
  </si>
  <si>
    <t>Алпатова Надежда Евгеньевна</t>
  </si>
  <si>
    <t>Филиал муниципального бюджетного общеобразовательного учреждения - средней общеобразовательной школы  с.Семеновка" в с.Чиганак Аркадакского района Саратовской области</t>
  </si>
  <si>
    <t>Кровякова Светлана Викторовна</t>
  </si>
  <si>
    <t>Гео-133-09-01</t>
  </si>
  <si>
    <t>Морозов Иван Алексеевич</t>
  </si>
  <si>
    <t>Муниципальное бюджетное общеобразоваельное учреждение - средняя общеобразовательная школа №2 города Аркадака Саратовской области</t>
  </si>
  <si>
    <t>Борисов Алексей Викторович</t>
  </si>
  <si>
    <t>Слесарев Марк Евгеньевич</t>
  </si>
  <si>
    <t xml:space="preserve"> Стрельцов-Москвичев Антон</t>
  </si>
  <si>
    <t>Морозов Михаил Алексеевич</t>
  </si>
  <si>
    <t>Ткачева Варвара Олеговна</t>
  </si>
  <si>
    <t>Никифорова Евгения Сергеевна</t>
  </si>
  <si>
    <t>Федорова Нелли Андреевна</t>
  </si>
  <si>
    <t>Полусменкова Кира Викторовна</t>
  </si>
  <si>
    <t>Кондукова Екатерина Дмитриевна</t>
  </si>
  <si>
    <t>Княгницкая Валерия Денисовна</t>
  </si>
  <si>
    <t>Кателина Виктория Александровна</t>
  </si>
  <si>
    <t>Чернышова Софья Сергеевна</t>
  </si>
  <si>
    <t>Конышева Милана Сарибековна</t>
  </si>
  <si>
    <t>Корягин Егор Александрович</t>
  </si>
  <si>
    <t>Зотова Ирина Алексеевна</t>
  </si>
  <si>
    <t>Кошелева Алёна Геннадьевна</t>
  </si>
  <si>
    <t>Шохина Василиса Владимировна</t>
  </si>
  <si>
    <t>Мартынюк Ангелина Владимировна</t>
  </si>
  <si>
    <t>Трошина Ангелина Федоровна</t>
  </si>
  <si>
    <t>Пахомова Екатерина Федоровна</t>
  </si>
  <si>
    <t>Звонко Ксения Алексеевна</t>
  </si>
  <si>
    <t>Узоровский Антон Владимирович</t>
  </si>
  <si>
    <t>Кирюшкина Ирина Александровна</t>
  </si>
  <si>
    <t>Князев Михаил Андреевич</t>
  </si>
  <si>
    <t>Рожкова Виктория Андреевна</t>
  </si>
  <si>
    <t>Проневский Данила Иванович</t>
  </si>
  <si>
    <t>Субботина Василиса Александровна</t>
  </si>
  <si>
    <t>Байрамов Ромал Рамалович</t>
  </si>
  <si>
    <t>Ерошкина Раиса Викторовна</t>
  </si>
  <si>
    <t>Вартаньянц Мишель Александровна</t>
  </si>
  <si>
    <t>Гакаева Инна Адамовна</t>
  </si>
  <si>
    <t>Еримеева Евгения Сергеевна</t>
  </si>
  <si>
    <t>Ерошкин Роман Юрьевич</t>
  </si>
  <si>
    <t>Павлова Эллина Васильевна</t>
  </si>
  <si>
    <t>Вечь Савелий Владимирович</t>
  </si>
  <si>
    <t>Латушкин Андрей Александрович</t>
  </si>
  <si>
    <t>Лютова Ксения Алексеевна</t>
  </si>
  <si>
    <t>Тыртышный Сергей Иванович</t>
  </si>
  <si>
    <t>Кодров Матвей Сергеевич</t>
  </si>
  <si>
    <t>Прохожева Анастасия Николаевна</t>
  </si>
  <si>
    <t>Сорокин Виктор Сергеевич</t>
  </si>
  <si>
    <t>Щипцов Евгений Евгеньевич</t>
  </si>
  <si>
    <t xml:space="preserve">Александрова Светлана </t>
  </si>
  <si>
    <t>Аленькин Никита Алексеевич</t>
  </si>
  <si>
    <t>Кочетова Ирина</t>
  </si>
  <si>
    <t>Сафрин Никита Алексеевич</t>
  </si>
  <si>
    <t>Богомолова Алена Артуровна</t>
  </si>
  <si>
    <t>Васин Никита Владимирович</t>
  </si>
  <si>
    <t>Лукашук Богдан Михайлович</t>
  </si>
  <si>
    <t>Нуртдинова Виктория Викторовна</t>
  </si>
  <si>
    <t>Родина Евгения Петровна</t>
  </si>
  <si>
    <t>Гео.-023-11-03</t>
  </si>
  <si>
    <t>Гео.-023-11-04</t>
  </si>
  <si>
    <t>Гео.-023-11-02</t>
  </si>
  <si>
    <t>Гео.-023-11-01</t>
  </si>
  <si>
    <t>Гео.-023-11-05</t>
  </si>
  <si>
    <t>Гео.-000-11-01</t>
  </si>
  <si>
    <t>Гео.-000-11-02</t>
  </si>
  <si>
    <t>Гео.-000-11-03</t>
  </si>
  <si>
    <t>Гео.-000-11-04</t>
  </si>
  <si>
    <t>Гео-023-10-01</t>
  </si>
  <si>
    <t>Гео-023-10-03</t>
  </si>
  <si>
    <t>Гео-023-10-02</t>
  </si>
  <si>
    <t>Гео-000-10-01</t>
  </si>
  <si>
    <t>Гео-000-09-01</t>
  </si>
  <si>
    <t>Гео-000-09-02</t>
  </si>
  <si>
    <t>Гео-000-09-03</t>
  </si>
  <si>
    <t>Гео-000-09-04</t>
  </si>
  <si>
    <t>Гео-023-08-04</t>
  </si>
  <si>
    <t>Гео-023-08-01</t>
  </si>
  <si>
    <t>Гео-023-08-02</t>
  </si>
  <si>
    <t>Гео-023-08-03</t>
  </si>
  <si>
    <t>Гео-023-08-05</t>
  </si>
  <si>
    <t>Гео-000-08-01</t>
  </si>
  <si>
    <t>Гео-000-08-02</t>
  </si>
  <si>
    <t>Гео-000-08-03</t>
  </si>
  <si>
    <t>Гео-000-08-04</t>
  </si>
  <si>
    <t>Гео-023-07-05</t>
  </si>
  <si>
    <t>Гео-023-07-02</t>
  </si>
  <si>
    <t>Гео-023-07-03</t>
  </si>
  <si>
    <t>Гео-023-07-01</t>
  </si>
  <si>
    <t>Гео-023-07-04</t>
  </si>
  <si>
    <t>Гео-000-07-01</t>
  </si>
  <si>
    <t>Гео-000-07-02</t>
  </si>
  <si>
    <t>Гео-000-07-03</t>
  </si>
  <si>
    <t>Гео-000-07-04</t>
  </si>
  <si>
    <t>Гео-023-06-03</t>
  </si>
  <si>
    <t>Гео-023-06-04</t>
  </si>
  <si>
    <t>Гео-023-06-02</t>
  </si>
  <si>
    <t>Гео-023-06-05</t>
  </si>
  <si>
    <t>Гео-000-06-01</t>
  </si>
  <si>
    <t>Гео-000-06-02</t>
  </si>
  <si>
    <t>Гео-000-06-03</t>
  </si>
  <si>
    <t>Гео-000-06-04</t>
  </si>
  <si>
    <t>Гео-000-06-05</t>
  </si>
  <si>
    <t>Гео-000-06-06</t>
  </si>
  <si>
    <t>Муниципальное бюджетное общеобразоваельное учреждение - средняя общеобразовательная школа с. Росташи Аркадакского района Саратовской области</t>
  </si>
  <si>
    <t>гео-033-06-01</t>
  </si>
  <si>
    <t>Дьякова Юлия Андреевна</t>
  </si>
  <si>
    <t>Зубарева Ирина Владимировна</t>
  </si>
  <si>
    <t>Имамгусейнова Амина Фаиговна</t>
  </si>
  <si>
    <t>Керхер Софья Андреевна</t>
  </si>
  <si>
    <t>Конькова Софья Алексеевна</t>
  </si>
  <si>
    <t>Михайленко Даниил Дмитриевич</t>
  </si>
  <si>
    <t>Строич Никита Дмитриевич</t>
  </si>
  <si>
    <t>Фёдоров Илья Дмитриевич</t>
  </si>
  <si>
    <t>Вишневский Александр Сергеевич</t>
  </si>
  <si>
    <t>Демиденко Снежана Александровна</t>
  </si>
  <si>
    <t>Степанова Мария Павловна</t>
  </si>
  <si>
    <t>Викулова Елизавета Александровна</t>
  </si>
  <si>
    <t>Выхныч Валентина Анатольевна</t>
  </si>
  <si>
    <t>Выхныч Ольга Анатольевна</t>
  </si>
  <si>
    <t>Гвоздев Данила Павлович</t>
  </si>
  <si>
    <t>Захаров Захар Дмитриевич</t>
  </si>
  <si>
    <t>Иванов Леонид Павлович</t>
  </si>
  <si>
    <t>Пупкова Софья Павловна</t>
  </si>
  <si>
    <t>Рассоха Александра Алексеевна</t>
  </si>
  <si>
    <t>Согонова Варвара Денисовна</t>
  </si>
  <si>
    <t>Белоногова Арина Максимовна</t>
  </si>
  <si>
    <t>Бурдакова Ксения Денисовна</t>
  </si>
  <si>
    <t>Зенова Маргарита Алексеевна</t>
  </si>
  <si>
    <t>Коземирова Софья Максимовна</t>
  </si>
  <si>
    <t>Костина Дарья Андреевна</t>
  </si>
  <si>
    <t>Толочков Роман Сергеевич</t>
  </si>
  <si>
    <t>Петлёнков Дмитрий Михайлович</t>
  </si>
  <si>
    <t>Поляков Илья Дмитриевич</t>
  </si>
  <si>
    <t>Юлин Дмитрий Михайлович</t>
  </si>
  <si>
    <t>Иванова Ирина Константиновна</t>
  </si>
  <si>
    <t>Китляр Ксения Александровна</t>
  </si>
  <si>
    <t>Лагутина Полина Витальевна</t>
  </si>
  <si>
    <t>Лезенков Роман Александрович</t>
  </si>
  <si>
    <t>Лило Надежда Юрьевна</t>
  </si>
  <si>
    <t>Сисин Арсений Павлович</t>
  </si>
  <si>
    <t>Плеханов Денис Александрович</t>
  </si>
  <si>
    <t>Ципиньо Ангелина Андреевна</t>
  </si>
  <si>
    <t>Шурупцев Михаил Владимирович</t>
  </si>
  <si>
    <t>Иванов Кирилл Валентинович</t>
  </si>
  <si>
    <t>Каштанова Виктория Владимировна</t>
  </si>
  <si>
    <t>Куренков Даниил Максимович</t>
  </si>
  <si>
    <t>Малькова Ярослава Витальевна</t>
  </si>
  <si>
    <t>Сафрин Степан Александрович</t>
  </si>
  <si>
    <t>Евдокимова Виктория Александровна</t>
  </si>
  <si>
    <t>Коновалова Надежда Александровна</t>
  </si>
  <si>
    <t>Коньков Роман Алексеевич</t>
  </si>
  <si>
    <t>Курносикова Валентина Алексеевна</t>
  </si>
  <si>
    <t>Попкова Диана Андреевна</t>
  </si>
  <si>
    <t>Муниципальное бюджетное общеобразоваельное учреждение - средняя общеобразовательная школа №3 города Аркадака Саратовской области</t>
  </si>
  <si>
    <t>Гео-133-06-01</t>
  </si>
  <si>
    <t>Конобеев Роман Сергеевич</t>
  </si>
  <si>
    <t xml:space="preserve">Муниципальное бюджетное общеобразовательное учреждение                  «Средняя общеобразовательная школа с. Семеновка»  Аркадакского района Саратовской области
</t>
  </si>
  <si>
    <t>Сергеева Наталия Борисовна</t>
  </si>
  <si>
    <t>Гео-133-07-01</t>
  </si>
  <si>
    <t>Андриянова Жанна Алексеевна</t>
  </si>
  <si>
    <t>Гео-133-07-02</t>
  </si>
  <si>
    <t>Белоедова Светлана Алексеевна</t>
  </si>
  <si>
    <t>Гео-133-07-03</t>
  </si>
  <si>
    <t>Болотников Артём Васильевич</t>
  </si>
  <si>
    <t>Гео-133-07-04</t>
  </si>
  <si>
    <t>Тугова Анна Андреевна</t>
  </si>
  <si>
    <t>Гео-133-08-01</t>
  </si>
  <si>
    <t>Жукова Полина Александровна</t>
  </si>
  <si>
    <t>Гео-133-08-02</t>
  </si>
  <si>
    <t>Касаткин Анатолий Александрович</t>
  </si>
  <si>
    <t>Гео-133-08-03</t>
  </si>
  <si>
    <t>Конобеева Маргарита Сергеевна</t>
  </si>
  <si>
    <t>Гео-133-08-04</t>
  </si>
  <si>
    <t>Мареев Данила Алексеевич</t>
  </si>
  <si>
    <t>Гео-133-08-05</t>
  </si>
  <si>
    <t xml:space="preserve">Маркина Виктория Евгеньевна </t>
  </si>
  <si>
    <t>Гео-133-08-06</t>
  </si>
  <si>
    <t>Свистунова Мария Алексеевна</t>
  </si>
  <si>
    <t>Гео-133-08-07</t>
  </si>
  <si>
    <t>Сергеева Анастасия Александровна</t>
  </si>
  <si>
    <t>Гео-133-08-08</t>
  </si>
  <si>
    <t>Панкратова Яна Денисовна</t>
  </si>
  <si>
    <t>Гео-133-08-09</t>
  </si>
  <si>
    <t>Юдина Дарья Дмитриевна</t>
  </si>
  <si>
    <t>Зайченко Виктория Игоревна</t>
  </si>
  <si>
    <t>Гео-133-09-02</t>
  </si>
  <si>
    <t>Замиралов Владимир Владимирович</t>
  </si>
  <si>
    <t>Гео-133-09-03</t>
  </si>
  <si>
    <t>Мишанина Алёна Юрьевна</t>
  </si>
  <si>
    <t>Гео-133-09-04</t>
  </si>
  <si>
    <t>Попова Полина Владимировна</t>
  </si>
  <si>
    <t>Гео-133-09-05</t>
  </si>
  <si>
    <t>Хоревич София Александровна</t>
  </si>
  <si>
    <t>Гео-133-09-06</t>
  </si>
  <si>
    <t>Чувичалов Алексей Петрович</t>
  </si>
  <si>
    <t>Гео-133-10-01</t>
  </si>
  <si>
    <t>Кудрина Мария Максимовна</t>
  </si>
  <si>
    <t>Гео-133-11-01</t>
  </si>
  <si>
    <t>Соловей Кирилл Владимирович</t>
  </si>
  <si>
    <t>Гео-133-11-02</t>
  </si>
  <si>
    <t>Шевелёв Денис Алексеевич</t>
  </si>
  <si>
    <t>Гео-033-11-05</t>
  </si>
  <si>
    <t>Гео-033-11-04</t>
  </si>
  <si>
    <t>Гео-033-11-02</t>
  </si>
  <si>
    <t>Гео-033-11-01</t>
  </si>
  <si>
    <t>Гео-033-06-10</t>
  </si>
  <si>
    <t>Гео-033-06-09</t>
  </si>
  <si>
    <t>Гео-033-06-08</t>
  </si>
  <si>
    <t>Гео-033-06-07</t>
  </si>
  <si>
    <t>Гео-033-06-06</t>
  </si>
  <si>
    <t>Гео-033-06-05</t>
  </si>
  <si>
    <t>Гео-033-06-04</t>
  </si>
  <si>
    <t>Гео-033-06-03</t>
  </si>
  <si>
    <t>Гео-033-06-02</t>
  </si>
  <si>
    <t>Гео-033-07-09</t>
  </si>
  <si>
    <t>Гео-033-07-08</t>
  </si>
  <si>
    <t>Гео-033-07-07</t>
  </si>
  <si>
    <t>Гео-033-07-06</t>
  </si>
  <si>
    <t>Гео-033-07-05</t>
  </si>
  <si>
    <t>Гео-033-07-04</t>
  </si>
  <si>
    <t>Гео-033-07-03</t>
  </si>
  <si>
    <t>Гео-033-07-02</t>
  </si>
  <si>
    <t>Гео-033-07-01</t>
  </si>
  <si>
    <t>Гео-033-08-09</t>
  </si>
  <si>
    <t>Гео-033-08-08</t>
  </si>
  <si>
    <t>Гео-033-08-07</t>
  </si>
  <si>
    <t>Гео-033-08-06</t>
  </si>
  <si>
    <t>Гео-033-08-05</t>
  </si>
  <si>
    <t>Гео-033-08-04</t>
  </si>
  <si>
    <t>Гео-033-08-03</t>
  </si>
  <si>
    <t>Гео-033-08-02</t>
  </si>
  <si>
    <t>Гео-033-08-01</t>
  </si>
  <si>
    <t>Гео-033-09-10</t>
  </si>
  <si>
    <t>Гео-033-09-08</t>
  </si>
  <si>
    <t>Гео-033-09-07</t>
  </si>
  <si>
    <t>Гео-033-09-06</t>
  </si>
  <si>
    <t>Гео-033-09-05</t>
  </si>
  <si>
    <t>Гео-033-09-04</t>
  </si>
  <si>
    <t>Гео-033-09-03</t>
  </si>
  <si>
    <t>Гео-033-09-02</t>
  </si>
  <si>
    <t>Гео-033-09-01</t>
  </si>
  <si>
    <t>Гео-033-10-04</t>
  </si>
  <si>
    <t>Гео-033-10-03</t>
  </si>
  <si>
    <t>Гео-033-10-02</t>
  </si>
  <si>
    <t>Гео-033-10-01</t>
  </si>
  <si>
    <t>Гео-033-11-03</t>
  </si>
  <si>
    <t>Янкин Александр Сергеевич</t>
  </si>
  <si>
    <t>Муниципальное бюджетное общеобразовательное учреждение-средняя общеобразовательная школа №1 г.Аркадака Саратовской области</t>
  </si>
  <si>
    <t>Хаванская Юлия Викторовна</t>
  </si>
  <si>
    <t>Шваркин Денис Иванович</t>
  </si>
  <si>
    <t>Пронченкова Евгения Ивановна</t>
  </si>
  <si>
    <t>Кирюшкин Сергей Иванович</t>
  </si>
  <si>
    <t>Доя Кирилл Эдуардович</t>
  </si>
  <si>
    <t>Распопова Маргарита Евгеньевна</t>
  </si>
  <si>
    <t>Саминина Екатерина Алексеевна</t>
  </si>
  <si>
    <t>Миронов Артём Михайлович</t>
  </si>
  <si>
    <t>Рогачёв Вадим Олегович</t>
  </si>
  <si>
    <t>Складнова Альбина Алексеевна</t>
  </si>
  <si>
    <t>Селиверстов Данил Максимович</t>
  </si>
  <si>
    <t>Черемухин Дмитрий Викторович</t>
  </si>
  <si>
    <t>Жигалова Полина Ивановна</t>
  </si>
  <si>
    <t>Журавлева Валерия Алексеевна</t>
  </si>
  <si>
    <t>Ивлиева Глафира Сергеевна</t>
  </si>
  <si>
    <t>Кувалдина Александра Александровна</t>
  </si>
  <si>
    <t>Поликарпов Артём Юрьевич</t>
  </si>
  <si>
    <t>Селезнёва Ксения Фёдоровна</t>
  </si>
  <si>
    <t>Молодухина Василиса Валерьевна</t>
  </si>
  <si>
    <t>Полиневская Валентина Васильевна</t>
  </si>
  <si>
    <t>Макс Роман Александрович</t>
  </si>
  <si>
    <t>Струкова Полина Васильевна</t>
  </si>
  <si>
    <t>Эделева ПолинаПавловна</t>
  </si>
  <si>
    <t>Савихина Юлия Алексеевна</t>
  </si>
  <si>
    <t>Червяков Матвей Владимирович</t>
  </si>
  <si>
    <t>Баскаков Никита Евгеньевич</t>
  </si>
  <si>
    <t>Седухина Оксана Алексеевна</t>
  </si>
  <si>
    <t>Кудимова Евгения Николаевна</t>
  </si>
  <si>
    <t>Легенткова Ульяна Сергеевна</t>
  </si>
  <si>
    <t>Грибанов Андрей Львович</t>
  </si>
  <si>
    <t>Борщёв Антон Олегович</t>
  </si>
  <si>
    <t xml:space="preserve">Марченко Наталья Станиславовна </t>
  </si>
  <si>
    <t>Мишенёва Валерия Андреевна</t>
  </si>
  <si>
    <t xml:space="preserve">Пахнова Анастасия Витальевна </t>
  </si>
  <si>
    <t>Червяков Савелий Владимирович</t>
  </si>
  <si>
    <t xml:space="preserve">Кудинова Людмила Николаевна </t>
  </si>
  <si>
    <t>Бабосина Виктория Сергеевна</t>
  </si>
  <si>
    <t>Ларькова Полина Алексеевна</t>
  </si>
  <si>
    <t>Аллес Анастасия Сергеевна</t>
  </si>
  <si>
    <t xml:space="preserve">Кужба Денис Иванович </t>
  </si>
  <si>
    <t xml:space="preserve">Мельникова Анастасия Романовна </t>
  </si>
  <si>
    <t xml:space="preserve">Михайлова Полина Алексеевна </t>
  </si>
  <si>
    <t>Чупанов Тамерлан             Ахмедович</t>
  </si>
  <si>
    <t xml:space="preserve">Лавренюк Дмитрий Александровия </t>
  </si>
  <si>
    <t xml:space="preserve">Ерёмина  Елизавета  Анатольевна  </t>
  </si>
  <si>
    <t>Мистратова Маргарита Юрьевна</t>
  </si>
  <si>
    <t xml:space="preserve">      Хлебнов Егор                      Алексеевич</t>
  </si>
  <si>
    <t>Анохина Мария Васильевна</t>
  </si>
  <si>
    <t>Бабинская Алина Андреевна</t>
  </si>
  <si>
    <t>Ланьшена Руслана Витальевна</t>
  </si>
  <si>
    <t>Кузнецова Диана Викторовна</t>
  </si>
  <si>
    <t>Петрова Диана Михайловна</t>
  </si>
  <si>
    <t>Саминин Данил Алексеевич</t>
  </si>
  <si>
    <t>Шубкин Петр Александрович</t>
  </si>
  <si>
    <t>Юрин Данила Игоревич</t>
  </si>
  <si>
    <t>Копычева Яна Алексеевна</t>
  </si>
  <si>
    <t>Земцова Ксения Александровна</t>
  </si>
  <si>
    <t>Бабосина Анастасия  Сергеевна</t>
  </si>
  <si>
    <t>Сливин Александр Сергеевич</t>
  </si>
  <si>
    <t>Тупицына Анна Романовна</t>
  </si>
  <si>
    <t>Никитин Александр Анатольевич</t>
  </si>
  <si>
    <t>Эделев Александр Павлович</t>
  </si>
  <si>
    <t>Гео-013-06-12</t>
  </si>
  <si>
    <t>Гео-013-06-10</t>
  </si>
  <si>
    <t>Гео-013-06-04</t>
  </si>
  <si>
    <t>Гео-013-06-02</t>
  </si>
  <si>
    <t>Гео-013-06-01</t>
  </si>
  <si>
    <t>Гео-013-06-05</t>
  </si>
  <si>
    <t>Гео-013-06-07</t>
  </si>
  <si>
    <t>Гео-013-06-03</t>
  </si>
  <si>
    <t>Гео-013-06-09</t>
  </si>
  <si>
    <t>Гео-013-06-06</t>
  </si>
  <si>
    <t>Гео-013-06-08</t>
  </si>
  <si>
    <t>Гео-013-06-11</t>
  </si>
  <si>
    <t>Гео-013-07-02</t>
  </si>
  <si>
    <t>Гео-013-07-12</t>
  </si>
  <si>
    <t>Гео-013-07-03</t>
  </si>
  <si>
    <t>Гео-013-07-07</t>
  </si>
  <si>
    <t>Гео-013-07-10</t>
  </si>
  <si>
    <t>Гео-013-07-06</t>
  </si>
  <si>
    <t>Гео-013-07-08</t>
  </si>
  <si>
    <t>Гео-013-07-05</t>
  </si>
  <si>
    <t>Гео-013-07-09-09</t>
  </si>
  <si>
    <t>Гео-013-07-11</t>
  </si>
  <si>
    <t>Гео-013-07-04</t>
  </si>
  <si>
    <t>Гео-013-08-06</t>
  </si>
  <si>
    <t>Гео-013-08-01</t>
  </si>
  <si>
    <t>Гео-013-08-05</t>
  </si>
  <si>
    <t>Гео-013-08-03</t>
  </si>
  <si>
    <t>Гео-013-08-04</t>
  </si>
  <si>
    <t>Гео-013-08-02</t>
  </si>
  <si>
    <t>Гео-013-11-06</t>
  </si>
  <si>
    <t>Гео-013-11-07</t>
  </si>
  <si>
    <t>Гео-013-11-10</t>
  </si>
  <si>
    <t>Гео-013-11-01</t>
  </si>
  <si>
    <t>Гео-013-11-02</t>
  </si>
  <si>
    <t>Гео-013-11-08</t>
  </si>
  <si>
    <t>Гео-013-11-04</t>
  </si>
  <si>
    <t>Гео-013-11-09</t>
  </si>
  <si>
    <t>Гео-013-11-05</t>
  </si>
  <si>
    <t>Гео-013-11-03</t>
  </si>
  <si>
    <t>Гео-013-10-02</t>
  </si>
  <si>
    <t>Гео-013-10-08</t>
  </si>
  <si>
    <t>Гео-013-10-01</t>
  </si>
  <si>
    <t>Гео-013-10-09</t>
  </si>
  <si>
    <t>Гео-013-10-03</t>
  </si>
  <si>
    <t>Гео-013-10-06</t>
  </si>
  <si>
    <t>Гео-013-10-10</t>
  </si>
  <si>
    <t>Гео-013-10-05</t>
  </si>
  <si>
    <t>Гео-013-10-07</t>
  </si>
  <si>
    <t>Гео-013-10-04</t>
  </si>
  <si>
    <t>Гео-013-09-05</t>
  </si>
  <si>
    <t>Гео-013-09-10</t>
  </si>
  <si>
    <t>Гео-013-09-02</t>
  </si>
  <si>
    <t>Гео-013-09-06</t>
  </si>
  <si>
    <t>Гео-013-09-07</t>
  </si>
  <si>
    <t>Гео-013-09-03</t>
  </si>
  <si>
    <t>Гео-013-09-09</t>
  </si>
  <si>
    <t>Гео-013-09-04</t>
  </si>
  <si>
    <t>Гео-013-09-08</t>
  </si>
  <si>
    <t>Скопцов Олег Вячеславович</t>
  </si>
  <si>
    <t>Марченко Наталья Станиславовна</t>
  </si>
  <si>
    <t>Разумкина  Полина Олеговна</t>
  </si>
  <si>
    <t>Печаткин  Савелий Васильевич</t>
  </si>
  <si>
    <t>Трескова Диана Александровна</t>
  </si>
  <si>
    <t>Гео-013-08-10</t>
  </si>
  <si>
    <t>Гео-013-08-09</t>
  </si>
  <si>
    <t>Гео-013-08-08</t>
  </si>
  <si>
    <t>Гео-013-08-07</t>
  </si>
  <si>
    <t xml:space="preserve">Муниципальное бюджетное общеобразовательное учреждение   «Средняя общеобразовательная школа с. Семеновка»  Аркадакского района Саратовской области
</t>
  </si>
  <si>
    <t xml:space="preserve">Муниципальное бюджетное общеобразовательное учреждение  «Средняя общеобразовательная школа с. Семеновка»  Аркадакского района Саратовской области
</t>
  </si>
  <si>
    <t>призер</t>
  </si>
  <si>
    <t>участник</t>
  </si>
  <si>
    <t>Солуянова Анастасия Дмитриевна</t>
  </si>
  <si>
    <t>победитель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</si>
</sst>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0"/>
      <color rgb="FF1A1A1A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2"/>
      <color rgb="FF00B05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/>
  </cellStyleXfs>
  <cellXfs count="248">
    <xf numFmtId="0" fontId="0" fillId="0" borderId="0" xfId="0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top" wrapText="1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9" fillId="0" borderId="0" xfId="0" applyFont="1"/>
    <xf numFmtId="0" fontId="8" fillId="2" borderId="8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center" vertical="center" wrapText="1"/>
    </xf>
    <xf numFmtId="0" fontId="11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4" fillId="0" borderId="2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2" borderId="7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4" fillId="0" borderId="9" xfId="0" applyFont="1" applyBorder="1"/>
    <xf numFmtId="0" fontId="4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0" fillId="0" borderId="0" xfId="0"/>
    <xf numFmtId="0" fontId="7" fillId="0" borderId="0" xfId="0" applyFont="1"/>
    <xf numFmtId="0" fontId="2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" fontId="5" fillId="4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4" fillId="0" borderId="0" xfId="0" applyFont="1" applyBorder="1"/>
    <xf numFmtId="0" fontId="7" fillId="0" borderId="0" xfId="0" applyFont="1" applyBorder="1"/>
    <xf numFmtId="0" fontId="13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" fontId="5" fillId="4" borderId="0" xfId="0" applyNumberFormat="1" applyFont="1" applyFill="1" applyBorder="1" applyAlignment="1">
      <alignment horizontal="center" vertical="center"/>
    </xf>
    <xf numFmtId="16" fontId="5" fillId="4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Border="1"/>
    <xf numFmtId="0" fontId="13" fillId="0" borderId="0" xfId="0" applyFont="1" applyBorder="1" applyAlignment="1"/>
    <xf numFmtId="0" fontId="10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9" fillId="0" borderId="0" xfId="0" applyFont="1" applyBorder="1"/>
    <xf numFmtId="0" fontId="15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3" fillId="0" borderId="11" xfId="0" applyFont="1" applyFill="1" applyBorder="1" applyAlignment="1">
      <alignment horizontal="left" vertical="center"/>
    </xf>
    <xf numFmtId="0" fontId="0" fillId="0" borderId="2" xfId="0" applyFont="1" applyBorder="1"/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0" fillId="0" borderId="4" xfId="0" applyFont="1" applyBorder="1"/>
    <xf numFmtId="0" fontId="14" fillId="0" borderId="0" xfId="0" applyFont="1" applyBorder="1" applyAlignment="1"/>
    <xf numFmtId="0" fontId="17" fillId="4" borderId="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top" wrapText="1"/>
    </xf>
    <xf numFmtId="0" fontId="19" fillId="2" borderId="15" xfId="0" applyFont="1" applyFill="1" applyBorder="1" applyAlignment="1">
      <alignment horizontal="center" vertical="top" wrapText="1"/>
    </xf>
    <xf numFmtId="1" fontId="5" fillId="4" borderId="4" xfId="0" applyNumberFormat="1" applyFont="1" applyFill="1" applyBorder="1" applyAlignment="1">
      <alignment horizontal="center" vertical="top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6" fillId="0" borderId="2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1" fontId="2" fillId="4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4" borderId="0" xfId="0" applyFont="1" applyFill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/>
    </xf>
    <xf numFmtId="0" fontId="25" fillId="2" borderId="4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8" fillId="0" borderId="2" xfId="0" applyFont="1" applyBorder="1"/>
    <xf numFmtId="0" fontId="28" fillId="0" borderId="0" xfId="0" applyFont="1"/>
    <xf numFmtId="0" fontId="25" fillId="2" borderId="4" xfId="0" applyFont="1" applyFill="1" applyBorder="1" applyAlignment="1">
      <alignment horizontal="left" vertical="top" wrapText="1"/>
    </xf>
    <xf numFmtId="0" fontId="29" fillId="0" borderId="0" xfId="0" applyFont="1"/>
    <xf numFmtId="0" fontId="12" fillId="0" borderId="0" xfId="0" applyFont="1" applyFill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30" fillId="2" borderId="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0" fillId="0" borderId="0" xfId="0" applyFont="1"/>
    <xf numFmtId="0" fontId="0" fillId="0" borderId="0" xfId="0" applyFont="1" applyBorder="1" applyAlignment="1"/>
    <xf numFmtId="0" fontId="0" fillId="0" borderId="0" xfId="0" applyFont="1" applyAlignment="1"/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top" wrapText="1"/>
    </xf>
    <xf numFmtId="0" fontId="32" fillId="2" borderId="2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wrapText="1"/>
    </xf>
    <xf numFmtId="0" fontId="2" fillId="4" borderId="4" xfId="0" applyNumberFormat="1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/>
    </xf>
    <xf numFmtId="0" fontId="22" fillId="0" borderId="4" xfId="1" applyNumberFormat="1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/>
    </xf>
    <xf numFmtId="0" fontId="11" fillId="0" borderId="0" xfId="0" applyFont="1" applyAlignment="1">
      <alignment vertical="center"/>
    </xf>
    <xf numFmtId="0" fontId="2" fillId="4" borderId="0" xfId="0" applyFont="1" applyFill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34" fillId="0" borderId="0" xfId="0" applyFont="1" applyAlignment="1">
      <alignment wrapText="1"/>
    </xf>
    <xf numFmtId="0" fontId="34" fillId="0" borderId="0" xfId="0" applyFont="1"/>
    <xf numFmtId="0" fontId="35" fillId="0" borderId="0" xfId="0" applyFont="1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1" fontId="2" fillId="4" borderId="4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/>
    <xf numFmtId="0" fontId="2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top" wrapText="1"/>
    </xf>
    <xf numFmtId="0" fontId="0" fillId="0" borderId="17" xfId="0" applyBorder="1" applyAlignment="1"/>
    <xf numFmtId="0" fontId="0" fillId="0" borderId="18" xfId="0" applyBorder="1" applyAlignment="1"/>
    <xf numFmtId="0" fontId="20" fillId="0" borderId="21" xfId="0" applyFont="1" applyBorder="1" applyAlignment="1">
      <alignment horizontal="center" wrapText="1"/>
    </xf>
  </cellXfs>
  <cellStyles count="2">
    <cellStyle name="Обычный" xfId="0" builtinId="0"/>
    <cellStyle name="Обычный_11 класс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94"/>
  <sheetViews>
    <sheetView topLeftCell="B10" workbookViewId="0">
      <selection activeCell="V10" sqref="V10"/>
    </sheetView>
  </sheetViews>
  <sheetFormatPr defaultColWidth="9.140625" defaultRowHeight="15"/>
  <cols>
    <col min="1" max="1" width="20" style="5" customWidth="1"/>
    <col min="2" max="2" width="12.85546875" style="5" customWidth="1"/>
    <col min="3" max="3" width="8" style="5" customWidth="1"/>
    <col min="4" max="4" width="20.42578125" style="6" customWidth="1"/>
    <col min="5" max="5" width="45.5703125" style="175" customWidth="1"/>
    <col min="6" max="6" width="7" style="7" customWidth="1"/>
    <col min="7" max="7" width="6.5703125" style="7" customWidth="1"/>
    <col min="8" max="8" width="7.42578125" style="7" customWidth="1"/>
    <col min="9" max="9" width="7" style="7" customWidth="1"/>
    <col min="10" max="11" width="6.5703125" style="7" customWidth="1"/>
    <col min="12" max="18" width="7" style="7" customWidth="1"/>
    <col min="19" max="19" width="8" style="7" customWidth="1"/>
    <col min="20" max="20" width="9.28515625" style="7" customWidth="1"/>
    <col min="21" max="21" width="11.28515625" style="7" customWidth="1"/>
    <col min="22" max="22" width="15.140625" style="5" customWidth="1"/>
    <col min="23" max="23" width="9.42578125" style="22" customWidth="1"/>
    <col min="24" max="24" width="40.7109375" style="22" customWidth="1"/>
    <col min="25" max="29" width="9.140625" style="5"/>
    <col min="30" max="30" width="9.140625" style="5" customWidth="1"/>
    <col min="31" max="16384" width="9.140625" style="5"/>
  </cols>
  <sheetData>
    <row r="1" spans="1:34" s="1" customFormat="1" ht="15.75" customHeight="1">
      <c r="A1" s="231" t="s">
        <v>17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</row>
    <row r="2" spans="1:34" s="1" customFormat="1" ht="15.75" customHeight="1">
      <c r="A2" s="231" t="s">
        <v>10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</row>
    <row r="3" spans="1:34" s="1" customFormat="1" ht="15.75" customHeight="1">
      <c r="A3" s="231" t="s">
        <v>11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</row>
    <row r="4" spans="1:34" s="1" customFormat="1" ht="15.75" customHeight="1">
      <c r="A4" s="229" t="s">
        <v>19</v>
      </c>
      <c r="B4" s="229"/>
      <c r="C4" s="230"/>
      <c r="D4" s="230"/>
      <c r="E4" s="230"/>
      <c r="F4" s="2"/>
      <c r="G4" s="232" t="s">
        <v>32</v>
      </c>
      <c r="H4" s="233"/>
      <c r="I4" s="233"/>
      <c r="J4" s="233"/>
      <c r="K4" s="234"/>
      <c r="L4" s="235" t="s">
        <v>33</v>
      </c>
      <c r="M4" s="236"/>
      <c r="N4" s="236"/>
      <c r="O4" s="236"/>
      <c r="P4" s="236"/>
      <c r="Q4" s="84"/>
      <c r="R4" s="84"/>
      <c r="S4" s="2"/>
      <c r="T4" s="2"/>
      <c r="U4" s="2"/>
      <c r="V4" s="2"/>
      <c r="W4" s="2"/>
      <c r="X4" s="2"/>
      <c r="Y4" s="2"/>
      <c r="Z4" s="2"/>
      <c r="AA4" s="2"/>
      <c r="AB4" s="2"/>
      <c r="AC4" s="3"/>
      <c r="AD4" s="2"/>
      <c r="AE4" s="10"/>
      <c r="AF4" s="9"/>
      <c r="AG4" s="20"/>
      <c r="AH4" s="4"/>
    </row>
    <row r="5" spans="1:34" s="1" customFormat="1" ht="63">
      <c r="A5" s="37" t="s">
        <v>9</v>
      </c>
      <c r="B5" s="37" t="s">
        <v>14</v>
      </c>
      <c r="C5" s="37" t="s">
        <v>0</v>
      </c>
      <c r="D5" s="37" t="s">
        <v>1</v>
      </c>
      <c r="E5" s="168" t="s">
        <v>18</v>
      </c>
      <c r="F5" s="37" t="s">
        <v>2</v>
      </c>
      <c r="G5" s="85" t="s">
        <v>20</v>
      </c>
      <c r="H5" s="86" t="s">
        <v>21</v>
      </c>
      <c r="I5" s="86" t="s">
        <v>22</v>
      </c>
      <c r="J5" s="85" t="s">
        <v>23</v>
      </c>
      <c r="K5" s="85" t="s">
        <v>24</v>
      </c>
      <c r="L5" s="134" t="s">
        <v>25</v>
      </c>
      <c r="M5" s="134" t="s">
        <v>26</v>
      </c>
      <c r="N5" s="134" t="s">
        <v>27</v>
      </c>
      <c r="O5" s="134" t="s">
        <v>28</v>
      </c>
      <c r="P5" s="134" t="s">
        <v>29</v>
      </c>
      <c r="Q5" s="134" t="s">
        <v>30</v>
      </c>
      <c r="R5" s="135" t="s">
        <v>31</v>
      </c>
      <c r="S5" s="136" t="s">
        <v>3</v>
      </c>
      <c r="T5" s="13" t="s">
        <v>4</v>
      </c>
      <c r="U5" s="12" t="s">
        <v>5</v>
      </c>
      <c r="V5" s="37" t="s">
        <v>6</v>
      </c>
      <c r="W5" s="37" t="s">
        <v>7</v>
      </c>
      <c r="X5" s="13" t="s">
        <v>8</v>
      </c>
      <c r="Y5" s="30"/>
      <c r="Z5" s="30"/>
      <c r="AA5" s="30"/>
      <c r="AB5" s="30"/>
      <c r="AC5" s="30"/>
      <c r="AD5" s="30"/>
      <c r="AE5" s="30"/>
      <c r="AF5" s="30"/>
      <c r="AG5" s="30"/>
      <c r="AH5" s="30"/>
    </row>
    <row r="6" spans="1:34" s="30" customFormat="1" ht="68.25" customHeight="1">
      <c r="A6" s="34" t="s">
        <v>262</v>
      </c>
      <c r="B6" s="34" t="s">
        <v>16</v>
      </c>
      <c r="C6" s="34">
        <v>1</v>
      </c>
      <c r="D6" s="27" t="s">
        <v>263</v>
      </c>
      <c r="E6" s="33" t="s">
        <v>311</v>
      </c>
      <c r="F6" s="33">
        <v>6</v>
      </c>
      <c r="G6" s="33">
        <v>9</v>
      </c>
      <c r="H6" s="33">
        <v>2</v>
      </c>
      <c r="I6" s="33">
        <v>0</v>
      </c>
      <c r="J6" s="33">
        <v>5</v>
      </c>
      <c r="K6" s="33">
        <v>2</v>
      </c>
      <c r="L6" s="32">
        <v>5</v>
      </c>
      <c r="M6" s="32">
        <v>5</v>
      </c>
      <c r="N6" s="32">
        <v>2</v>
      </c>
      <c r="O6" s="32">
        <v>0</v>
      </c>
      <c r="P6" s="32">
        <v>5</v>
      </c>
      <c r="Q6" s="32">
        <v>30</v>
      </c>
      <c r="R6" s="32">
        <v>9</v>
      </c>
      <c r="S6" s="49">
        <f t="shared" ref="S6:S42" si="0">G6+H6+I6+J6+K6+L6+M6+N6+O6+P6+Q6+R6</f>
        <v>74</v>
      </c>
      <c r="T6" s="35"/>
      <c r="U6" s="46">
        <v>74</v>
      </c>
      <c r="V6" s="33" t="s">
        <v>537</v>
      </c>
      <c r="W6" s="33">
        <v>1</v>
      </c>
      <c r="X6" s="33" t="s">
        <v>264</v>
      </c>
      <c r="Y6" s="29"/>
      <c r="Z6" s="29"/>
      <c r="AA6" s="29"/>
      <c r="AB6" s="29"/>
      <c r="AC6" s="29"/>
      <c r="AD6" s="29"/>
      <c r="AE6" s="29"/>
      <c r="AF6" s="29"/>
      <c r="AG6" s="29"/>
      <c r="AH6" s="29"/>
    </row>
    <row r="7" spans="1:34" s="30" customFormat="1" ht="68.25" customHeight="1">
      <c r="A7" s="34" t="s">
        <v>371</v>
      </c>
      <c r="B7" s="34" t="s">
        <v>16</v>
      </c>
      <c r="C7" s="34">
        <v>2</v>
      </c>
      <c r="D7" s="14" t="s">
        <v>265</v>
      </c>
      <c r="E7" s="33" t="s">
        <v>311</v>
      </c>
      <c r="F7" s="33">
        <v>6</v>
      </c>
      <c r="G7" s="33">
        <v>9</v>
      </c>
      <c r="H7" s="33">
        <v>2</v>
      </c>
      <c r="I7" s="33">
        <v>3</v>
      </c>
      <c r="J7" s="33">
        <v>2</v>
      </c>
      <c r="K7" s="33">
        <v>2</v>
      </c>
      <c r="L7" s="32">
        <v>5</v>
      </c>
      <c r="M7" s="32">
        <v>0</v>
      </c>
      <c r="N7" s="32">
        <v>5</v>
      </c>
      <c r="O7" s="32">
        <v>0</v>
      </c>
      <c r="P7" s="32">
        <v>0</v>
      </c>
      <c r="Q7" s="32">
        <v>28</v>
      </c>
      <c r="R7" s="32">
        <v>12</v>
      </c>
      <c r="S7" s="49">
        <f t="shared" si="0"/>
        <v>68</v>
      </c>
      <c r="T7" s="35"/>
      <c r="U7" s="46">
        <v>68</v>
      </c>
      <c r="V7" s="33" t="s">
        <v>537</v>
      </c>
      <c r="W7" s="33">
        <v>2</v>
      </c>
      <c r="X7" s="33" t="s">
        <v>264</v>
      </c>
      <c r="Y7" s="29"/>
      <c r="Z7" s="29"/>
      <c r="AA7" s="29"/>
      <c r="AB7" s="29"/>
      <c r="AC7" s="29"/>
      <c r="AD7" s="29"/>
      <c r="AE7" s="29"/>
      <c r="AF7" s="29"/>
      <c r="AG7" s="29"/>
      <c r="AH7" s="29"/>
    </row>
    <row r="8" spans="1:34" s="30" customFormat="1" ht="69.75" customHeight="1">
      <c r="A8" s="125" t="s">
        <v>369</v>
      </c>
      <c r="B8" s="125" t="s">
        <v>15</v>
      </c>
      <c r="C8" s="34">
        <v>3</v>
      </c>
      <c r="D8" s="99" t="s">
        <v>267</v>
      </c>
      <c r="E8" s="119" t="s">
        <v>311</v>
      </c>
      <c r="F8" s="119">
        <v>6</v>
      </c>
      <c r="G8" s="119">
        <v>9</v>
      </c>
      <c r="H8" s="119">
        <v>3</v>
      </c>
      <c r="I8" s="119">
        <v>3</v>
      </c>
      <c r="J8" s="119">
        <v>2</v>
      </c>
      <c r="K8" s="119">
        <v>2</v>
      </c>
      <c r="L8" s="122">
        <v>2</v>
      </c>
      <c r="M8" s="122">
        <v>5</v>
      </c>
      <c r="N8" s="122">
        <v>5</v>
      </c>
      <c r="O8" s="122">
        <v>0</v>
      </c>
      <c r="P8" s="122">
        <v>5</v>
      </c>
      <c r="Q8" s="122">
        <v>24</v>
      </c>
      <c r="R8" s="122">
        <v>6</v>
      </c>
      <c r="S8" s="49">
        <f t="shared" si="0"/>
        <v>66</v>
      </c>
      <c r="T8" s="121"/>
      <c r="U8" s="120">
        <v>66</v>
      </c>
      <c r="V8" s="33" t="s">
        <v>537</v>
      </c>
      <c r="W8" s="119">
        <v>3</v>
      </c>
      <c r="X8" s="33" t="s">
        <v>264</v>
      </c>
      <c r="Y8" s="29"/>
      <c r="Z8" s="29"/>
      <c r="AA8" s="29"/>
      <c r="AB8" s="29"/>
      <c r="AC8" s="29"/>
      <c r="AD8" s="29"/>
      <c r="AE8" s="29"/>
      <c r="AF8" s="29"/>
      <c r="AG8" s="29"/>
      <c r="AH8" s="29"/>
    </row>
    <row r="9" spans="1:34" s="30" customFormat="1" ht="68.25" customHeight="1">
      <c r="A9" s="125" t="s">
        <v>370</v>
      </c>
      <c r="B9" s="125" t="s">
        <v>13</v>
      </c>
      <c r="C9" s="34">
        <v>4</v>
      </c>
      <c r="D9" s="99" t="s">
        <v>266</v>
      </c>
      <c r="E9" s="119" t="s">
        <v>311</v>
      </c>
      <c r="F9" s="119">
        <v>6</v>
      </c>
      <c r="G9" s="119">
        <v>8</v>
      </c>
      <c r="H9" s="119">
        <v>1</v>
      </c>
      <c r="I9" s="119">
        <v>3</v>
      </c>
      <c r="J9" s="119">
        <v>2</v>
      </c>
      <c r="K9" s="119">
        <v>2</v>
      </c>
      <c r="L9" s="190">
        <v>0</v>
      </c>
      <c r="M9" s="190">
        <v>5</v>
      </c>
      <c r="N9" s="190">
        <v>5</v>
      </c>
      <c r="O9" s="190">
        <v>0</v>
      </c>
      <c r="P9" s="190">
        <v>5</v>
      </c>
      <c r="Q9" s="190">
        <v>20</v>
      </c>
      <c r="R9" s="190">
        <v>0</v>
      </c>
      <c r="S9" s="49">
        <f t="shared" si="0"/>
        <v>51</v>
      </c>
      <c r="T9" s="121"/>
      <c r="U9" s="120">
        <v>51</v>
      </c>
      <c r="V9" s="33" t="s">
        <v>537</v>
      </c>
      <c r="W9" s="119">
        <v>4</v>
      </c>
      <c r="X9" s="33" t="s">
        <v>264</v>
      </c>
      <c r="Y9" s="29"/>
      <c r="Z9" s="29"/>
      <c r="AA9" s="29"/>
      <c r="AB9" s="29"/>
      <c r="AC9" s="29"/>
      <c r="AD9" s="29"/>
      <c r="AE9" s="29"/>
      <c r="AF9" s="29"/>
      <c r="AG9" s="29"/>
      <c r="AH9" s="29"/>
    </row>
    <row r="10" spans="1:34" s="30" customFormat="1" ht="69.75" customHeight="1">
      <c r="A10" s="125" t="s">
        <v>468</v>
      </c>
      <c r="B10" s="125" t="s">
        <v>16</v>
      </c>
      <c r="C10" s="34">
        <v>5</v>
      </c>
      <c r="D10" s="99" t="s">
        <v>404</v>
      </c>
      <c r="E10" s="119" t="s">
        <v>405</v>
      </c>
      <c r="F10" s="119">
        <v>6</v>
      </c>
      <c r="G10" s="119">
        <v>6</v>
      </c>
      <c r="H10" s="119">
        <v>3</v>
      </c>
      <c r="I10" s="119">
        <v>0</v>
      </c>
      <c r="J10" s="119">
        <v>2</v>
      </c>
      <c r="K10" s="119">
        <v>2</v>
      </c>
      <c r="L10" s="119">
        <v>2</v>
      </c>
      <c r="M10" s="119">
        <v>2</v>
      </c>
      <c r="N10" s="119">
        <v>2</v>
      </c>
      <c r="O10" s="119">
        <v>2</v>
      </c>
      <c r="P10" s="119">
        <v>2</v>
      </c>
      <c r="Q10" s="119">
        <v>14</v>
      </c>
      <c r="R10" s="119">
        <v>8</v>
      </c>
      <c r="S10" s="124">
        <f t="shared" si="0"/>
        <v>45</v>
      </c>
      <c r="T10" s="121"/>
      <c r="U10" s="120">
        <v>45</v>
      </c>
      <c r="V10" s="33" t="s">
        <v>537</v>
      </c>
      <c r="W10" s="119">
        <v>5</v>
      </c>
      <c r="X10" s="119" t="s">
        <v>406</v>
      </c>
      <c r="Y10" s="29"/>
      <c r="Z10" s="29"/>
      <c r="AA10" s="29"/>
      <c r="AB10" s="29"/>
      <c r="AC10" s="29"/>
      <c r="AD10" s="29"/>
      <c r="AE10" s="29"/>
      <c r="AF10" s="29"/>
      <c r="AG10" s="29"/>
      <c r="AH10" s="29"/>
    </row>
    <row r="11" spans="1:34" s="30" customFormat="1" ht="67.5" customHeight="1">
      <c r="A11" s="34" t="s">
        <v>368</v>
      </c>
      <c r="B11" s="34" t="s">
        <v>16</v>
      </c>
      <c r="C11" s="34">
        <v>6</v>
      </c>
      <c r="D11" s="14" t="s">
        <v>268</v>
      </c>
      <c r="E11" s="33" t="s">
        <v>311</v>
      </c>
      <c r="F11" s="33">
        <v>6</v>
      </c>
      <c r="G11" s="33">
        <v>6</v>
      </c>
      <c r="H11" s="33">
        <v>2</v>
      </c>
      <c r="I11" s="33">
        <v>3</v>
      </c>
      <c r="J11" s="33">
        <v>5</v>
      </c>
      <c r="K11" s="33">
        <v>2</v>
      </c>
      <c r="L11" s="33">
        <v>2</v>
      </c>
      <c r="M11" s="33">
        <v>2</v>
      </c>
      <c r="N11" s="33">
        <v>2</v>
      </c>
      <c r="O11" s="33">
        <v>0</v>
      </c>
      <c r="P11" s="33">
        <v>2</v>
      </c>
      <c r="Q11" s="33">
        <v>12</v>
      </c>
      <c r="R11" s="33">
        <v>6</v>
      </c>
      <c r="S11" s="49">
        <f t="shared" si="0"/>
        <v>44</v>
      </c>
      <c r="T11" s="35"/>
      <c r="U11" s="46">
        <v>44</v>
      </c>
      <c r="V11" s="33" t="s">
        <v>538</v>
      </c>
      <c r="W11" s="33">
        <v>6</v>
      </c>
      <c r="X11" s="33" t="s">
        <v>264</v>
      </c>
      <c r="Y11" s="29"/>
      <c r="Z11" s="29"/>
      <c r="AA11" s="29"/>
      <c r="AB11" s="29"/>
      <c r="AC11" s="29"/>
      <c r="AD11" s="29"/>
      <c r="AE11" s="29"/>
      <c r="AF11" s="29"/>
      <c r="AG11" s="29"/>
      <c r="AH11" s="29"/>
    </row>
    <row r="12" spans="1:34" s="30" customFormat="1" ht="80.25" customHeight="1">
      <c r="A12" s="34" t="s">
        <v>251</v>
      </c>
      <c r="B12" s="34" t="s">
        <v>16</v>
      </c>
      <c r="C12" s="34">
        <v>7</v>
      </c>
      <c r="D12" s="27" t="s">
        <v>163</v>
      </c>
      <c r="E12" s="33" t="s">
        <v>164</v>
      </c>
      <c r="F12" s="33">
        <v>6</v>
      </c>
      <c r="G12" s="33">
        <v>0</v>
      </c>
      <c r="H12" s="33">
        <v>1</v>
      </c>
      <c r="I12" s="33">
        <v>0</v>
      </c>
      <c r="J12" s="33">
        <v>5</v>
      </c>
      <c r="K12" s="33">
        <v>0</v>
      </c>
      <c r="L12" s="33">
        <v>5</v>
      </c>
      <c r="M12" s="33">
        <v>5</v>
      </c>
      <c r="N12" s="33">
        <v>5</v>
      </c>
      <c r="O12" s="33">
        <v>0</v>
      </c>
      <c r="P12" s="33">
        <v>5</v>
      </c>
      <c r="Q12" s="33">
        <v>8</v>
      </c>
      <c r="R12" s="33">
        <v>9</v>
      </c>
      <c r="S12" s="49">
        <f t="shared" si="0"/>
        <v>43</v>
      </c>
      <c r="T12" s="35"/>
      <c r="U12" s="46">
        <v>43</v>
      </c>
      <c r="V12" s="33" t="s">
        <v>538</v>
      </c>
      <c r="W12" s="33">
        <v>7</v>
      </c>
      <c r="X12" s="33" t="s">
        <v>165</v>
      </c>
      <c r="Y12" s="29"/>
      <c r="Z12" s="29"/>
      <c r="AA12" s="29"/>
      <c r="AB12" s="29"/>
      <c r="AC12" s="29"/>
      <c r="AD12" s="29"/>
      <c r="AE12" s="29"/>
      <c r="AF12" s="29"/>
      <c r="AG12" s="29"/>
      <c r="AH12" s="29"/>
    </row>
    <row r="13" spans="1:34" s="30" customFormat="1" ht="80.25" customHeight="1">
      <c r="A13" s="125" t="s">
        <v>469</v>
      </c>
      <c r="B13" s="125" t="s">
        <v>16</v>
      </c>
      <c r="C13" s="34">
        <v>8</v>
      </c>
      <c r="D13" s="99" t="s">
        <v>407</v>
      </c>
      <c r="E13" s="119" t="s">
        <v>405</v>
      </c>
      <c r="F13" s="119">
        <v>6</v>
      </c>
      <c r="G13" s="119">
        <v>6</v>
      </c>
      <c r="H13" s="119">
        <v>3</v>
      </c>
      <c r="I13" s="119">
        <v>2</v>
      </c>
      <c r="J13" s="119">
        <v>2</v>
      </c>
      <c r="K13" s="119">
        <v>2</v>
      </c>
      <c r="L13" s="122">
        <v>2</v>
      </c>
      <c r="M13" s="122">
        <v>2</v>
      </c>
      <c r="N13" s="122">
        <v>2</v>
      </c>
      <c r="O13" s="122">
        <v>2</v>
      </c>
      <c r="P13" s="122">
        <v>2</v>
      </c>
      <c r="Q13" s="122">
        <v>10</v>
      </c>
      <c r="R13" s="122">
        <v>8</v>
      </c>
      <c r="S13" s="124">
        <f t="shared" si="0"/>
        <v>43</v>
      </c>
      <c r="T13" s="121"/>
      <c r="U13" s="120">
        <v>43</v>
      </c>
      <c r="V13" s="33" t="s">
        <v>538</v>
      </c>
      <c r="W13" s="119">
        <v>7</v>
      </c>
      <c r="X13" s="119" t="s">
        <v>406</v>
      </c>
      <c r="Y13" s="29"/>
      <c r="Z13" s="29"/>
      <c r="AA13" s="29"/>
      <c r="AB13" s="29"/>
      <c r="AC13" s="29"/>
      <c r="AD13" s="29"/>
      <c r="AE13" s="29"/>
      <c r="AF13" s="29"/>
      <c r="AG13" s="29"/>
      <c r="AH13" s="29"/>
    </row>
    <row r="14" spans="1:34" s="30" customFormat="1" ht="68.25" customHeight="1">
      <c r="A14" s="125" t="s">
        <v>470</v>
      </c>
      <c r="B14" s="125" t="s">
        <v>13</v>
      </c>
      <c r="C14" s="34">
        <v>9</v>
      </c>
      <c r="D14" s="99" t="s">
        <v>408</v>
      </c>
      <c r="E14" s="119" t="s">
        <v>405</v>
      </c>
      <c r="F14" s="119">
        <v>6</v>
      </c>
      <c r="G14" s="119">
        <v>6</v>
      </c>
      <c r="H14" s="119">
        <v>3</v>
      </c>
      <c r="I14" s="119">
        <v>2</v>
      </c>
      <c r="J14" s="119">
        <v>2</v>
      </c>
      <c r="K14" s="119">
        <v>2</v>
      </c>
      <c r="L14" s="122">
        <v>2</v>
      </c>
      <c r="M14" s="122">
        <v>2</v>
      </c>
      <c r="N14" s="122">
        <v>2</v>
      </c>
      <c r="O14" s="122">
        <v>2</v>
      </c>
      <c r="P14" s="122">
        <v>2</v>
      </c>
      <c r="Q14" s="122">
        <v>10</v>
      </c>
      <c r="R14" s="122">
        <v>6</v>
      </c>
      <c r="S14" s="124">
        <f t="shared" si="0"/>
        <v>41</v>
      </c>
      <c r="T14" s="121"/>
      <c r="U14" s="120">
        <v>41</v>
      </c>
      <c r="V14" s="33" t="s">
        <v>538</v>
      </c>
      <c r="W14" s="119">
        <v>8</v>
      </c>
      <c r="X14" s="119" t="s">
        <v>406</v>
      </c>
      <c r="Y14" s="29"/>
      <c r="Z14" s="29"/>
      <c r="AA14" s="29"/>
      <c r="AB14" s="29"/>
      <c r="AC14" s="29"/>
      <c r="AD14" s="29"/>
      <c r="AE14" s="29"/>
      <c r="AF14" s="29"/>
      <c r="AG14" s="29"/>
      <c r="AH14" s="29"/>
    </row>
    <row r="15" spans="1:34" s="30" customFormat="1" ht="69.75" customHeight="1">
      <c r="A15" s="34" t="s">
        <v>367</v>
      </c>
      <c r="B15" s="34" t="s">
        <v>16</v>
      </c>
      <c r="C15" s="34">
        <v>10</v>
      </c>
      <c r="D15" s="14" t="s">
        <v>269</v>
      </c>
      <c r="E15" s="33" t="s">
        <v>311</v>
      </c>
      <c r="F15" s="33">
        <v>6</v>
      </c>
      <c r="G15" s="33">
        <v>3</v>
      </c>
      <c r="H15" s="33">
        <v>1</v>
      </c>
      <c r="I15" s="33">
        <v>0</v>
      </c>
      <c r="J15" s="33">
        <v>0</v>
      </c>
      <c r="K15" s="33">
        <v>2</v>
      </c>
      <c r="L15" s="33">
        <v>2</v>
      </c>
      <c r="M15" s="33">
        <v>2</v>
      </c>
      <c r="N15" s="33">
        <v>2</v>
      </c>
      <c r="O15" s="33">
        <v>2</v>
      </c>
      <c r="P15" s="33">
        <v>5</v>
      </c>
      <c r="Q15" s="33">
        <v>14</v>
      </c>
      <c r="R15" s="33">
        <v>6</v>
      </c>
      <c r="S15" s="49">
        <f t="shared" si="0"/>
        <v>39</v>
      </c>
      <c r="T15" s="35"/>
      <c r="U15" s="46">
        <v>39</v>
      </c>
      <c r="V15" s="33" t="s">
        <v>538</v>
      </c>
      <c r="W15" s="33">
        <v>9</v>
      </c>
      <c r="X15" s="33" t="s">
        <v>264</v>
      </c>
      <c r="Y15" s="29"/>
      <c r="Z15" s="29"/>
      <c r="AA15" s="29"/>
      <c r="AB15" s="29"/>
      <c r="AC15" s="29"/>
      <c r="AD15" s="29"/>
      <c r="AE15" s="29"/>
      <c r="AF15" s="29"/>
      <c r="AG15" s="29"/>
      <c r="AH15" s="29"/>
    </row>
    <row r="16" spans="1:34" s="30" customFormat="1" ht="51.75" customHeight="1">
      <c r="A16" s="125" t="s">
        <v>366</v>
      </c>
      <c r="B16" s="125" t="s">
        <v>13</v>
      </c>
      <c r="C16" s="34">
        <v>11</v>
      </c>
      <c r="D16" s="99" t="s">
        <v>270</v>
      </c>
      <c r="E16" s="119" t="s">
        <v>311</v>
      </c>
      <c r="F16" s="119">
        <v>6</v>
      </c>
      <c r="G16" s="119">
        <v>0</v>
      </c>
      <c r="H16" s="119">
        <v>3</v>
      </c>
      <c r="I16" s="119">
        <v>0</v>
      </c>
      <c r="J16" s="119">
        <v>5</v>
      </c>
      <c r="K16" s="119">
        <v>2</v>
      </c>
      <c r="L16" s="119">
        <v>2</v>
      </c>
      <c r="M16" s="119">
        <v>2</v>
      </c>
      <c r="N16" s="119">
        <v>5</v>
      </c>
      <c r="O16" s="119">
        <v>2</v>
      </c>
      <c r="P16" s="119">
        <v>0</v>
      </c>
      <c r="Q16" s="119">
        <v>12</v>
      </c>
      <c r="R16" s="119">
        <v>6</v>
      </c>
      <c r="S16" s="49">
        <f t="shared" si="0"/>
        <v>39</v>
      </c>
      <c r="T16" s="121"/>
      <c r="U16" s="120">
        <v>39</v>
      </c>
      <c r="V16" s="33" t="s">
        <v>538</v>
      </c>
      <c r="W16" s="119">
        <v>9</v>
      </c>
      <c r="X16" s="33" t="s">
        <v>264</v>
      </c>
      <c r="Y16" s="29"/>
      <c r="Z16" s="29"/>
      <c r="AA16" s="29"/>
      <c r="AB16" s="29"/>
      <c r="AC16" s="29"/>
      <c r="AD16" s="29"/>
      <c r="AE16" s="29"/>
      <c r="AF16" s="29"/>
      <c r="AG16" s="29"/>
      <c r="AH16" s="29"/>
    </row>
    <row r="17" spans="1:34" s="30" customFormat="1" ht="48.75" customHeight="1">
      <c r="A17" s="34" t="s">
        <v>252</v>
      </c>
      <c r="B17" s="34" t="s">
        <v>16</v>
      </c>
      <c r="C17" s="34">
        <v>12</v>
      </c>
      <c r="D17" s="14" t="s">
        <v>166</v>
      </c>
      <c r="E17" s="33" t="s">
        <v>164</v>
      </c>
      <c r="F17" s="33">
        <v>6</v>
      </c>
      <c r="G17" s="33">
        <v>0</v>
      </c>
      <c r="H17" s="33">
        <v>1</v>
      </c>
      <c r="I17" s="33">
        <v>0</v>
      </c>
      <c r="J17" s="33">
        <v>0</v>
      </c>
      <c r="K17" s="33">
        <v>2</v>
      </c>
      <c r="L17" s="33">
        <v>5</v>
      </c>
      <c r="M17" s="33">
        <v>5</v>
      </c>
      <c r="N17" s="33">
        <v>5</v>
      </c>
      <c r="O17" s="33">
        <v>0</v>
      </c>
      <c r="P17" s="33">
        <v>5</v>
      </c>
      <c r="Q17" s="33">
        <v>4</v>
      </c>
      <c r="R17" s="33">
        <v>9</v>
      </c>
      <c r="S17" s="49">
        <f t="shared" si="0"/>
        <v>36</v>
      </c>
      <c r="T17" s="35"/>
      <c r="U17" s="46">
        <v>36</v>
      </c>
      <c r="V17" s="33" t="s">
        <v>538</v>
      </c>
      <c r="W17" s="33">
        <v>10</v>
      </c>
      <c r="X17" s="33" t="s">
        <v>165</v>
      </c>
      <c r="Y17" s="29"/>
      <c r="Z17" s="29"/>
      <c r="AA17" s="29"/>
      <c r="AB17" s="29"/>
      <c r="AC17" s="29"/>
      <c r="AD17" s="29"/>
      <c r="AE17" s="29"/>
      <c r="AF17" s="29"/>
      <c r="AG17" s="29"/>
      <c r="AH17" s="29"/>
    </row>
    <row r="18" spans="1:34" s="30" customFormat="1" ht="80.25" customHeight="1">
      <c r="A18" s="125" t="s">
        <v>128</v>
      </c>
      <c r="B18" s="125" t="s">
        <v>13</v>
      </c>
      <c r="C18" s="34">
        <v>13</v>
      </c>
      <c r="D18" s="99" t="s">
        <v>167</v>
      </c>
      <c r="E18" s="119" t="s">
        <v>164</v>
      </c>
      <c r="F18" s="119">
        <v>6</v>
      </c>
      <c r="G18" s="119">
        <v>4</v>
      </c>
      <c r="H18" s="119">
        <v>0</v>
      </c>
      <c r="I18" s="119">
        <v>0</v>
      </c>
      <c r="J18" s="119">
        <v>0</v>
      </c>
      <c r="K18" s="119">
        <v>1</v>
      </c>
      <c r="L18" s="122">
        <v>0</v>
      </c>
      <c r="M18" s="122">
        <v>0</v>
      </c>
      <c r="N18" s="122">
        <v>5</v>
      </c>
      <c r="O18" s="122">
        <v>0</v>
      </c>
      <c r="P18" s="122">
        <v>0</v>
      </c>
      <c r="Q18" s="122">
        <v>16</v>
      </c>
      <c r="R18" s="122">
        <v>9</v>
      </c>
      <c r="S18" s="49">
        <f t="shared" si="0"/>
        <v>35</v>
      </c>
      <c r="T18" s="121"/>
      <c r="U18" s="120">
        <v>35</v>
      </c>
      <c r="V18" s="33" t="s">
        <v>538</v>
      </c>
      <c r="W18" s="119">
        <v>11</v>
      </c>
      <c r="X18" s="119" t="s">
        <v>165</v>
      </c>
      <c r="Y18" s="29"/>
      <c r="Z18" s="29"/>
      <c r="AA18" s="29"/>
      <c r="AB18" s="29"/>
      <c r="AC18" s="29"/>
      <c r="AD18" s="29"/>
      <c r="AE18" s="29"/>
      <c r="AF18" s="29"/>
      <c r="AG18" s="29"/>
      <c r="AH18" s="29"/>
    </row>
    <row r="19" spans="1:34" s="30" customFormat="1" ht="68.25" customHeight="1">
      <c r="A19" s="125" t="s">
        <v>472</v>
      </c>
      <c r="B19" s="125" t="s">
        <v>16</v>
      </c>
      <c r="C19" s="34">
        <v>14</v>
      </c>
      <c r="D19" s="99" t="s">
        <v>410</v>
      </c>
      <c r="E19" s="119" t="s">
        <v>405</v>
      </c>
      <c r="F19" s="119">
        <v>6</v>
      </c>
      <c r="G19" s="119">
        <v>6</v>
      </c>
      <c r="H19" s="119">
        <v>3</v>
      </c>
      <c r="I19" s="119">
        <v>2</v>
      </c>
      <c r="J19" s="119">
        <v>2</v>
      </c>
      <c r="K19" s="119">
        <v>2</v>
      </c>
      <c r="L19" s="122">
        <v>2</v>
      </c>
      <c r="M19" s="122">
        <v>2</v>
      </c>
      <c r="N19" s="122">
        <v>0</v>
      </c>
      <c r="O19" s="122">
        <v>2</v>
      </c>
      <c r="P19" s="122">
        <v>2</v>
      </c>
      <c r="Q19" s="122">
        <v>6</v>
      </c>
      <c r="R19" s="122">
        <v>4</v>
      </c>
      <c r="S19" s="124">
        <f t="shared" si="0"/>
        <v>33</v>
      </c>
      <c r="T19" s="121"/>
      <c r="U19" s="120">
        <v>33</v>
      </c>
      <c r="V19" s="33" t="s">
        <v>538</v>
      </c>
      <c r="W19" s="119">
        <v>12</v>
      </c>
      <c r="X19" s="119" t="s">
        <v>406</v>
      </c>
      <c r="Y19" s="29"/>
      <c r="Z19" s="29"/>
      <c r="AA19" s="29"/>
      <c r="AB19" s="29"/>
      <c r="AC19" s="29"/>
      <c r="AD19" s="29"/>
      <c r="AE19" s="29"/>
      <c r="AF19" s="29"/>
      <c r="AG19" s="29"/>
      <c r="AH19" s="29"/>
    </row>
    <row r="20" spans="1:34" s="30" customFormat="1" ht="64.5" customHeight="1">
      <c r="A20" s="125" t="s">
        <v>471</v>
      </c>
      <c r="B20" s="125" t="s">
        <v>15</v>
      </c>
      <c r="C20" s="34">
        <v>15</v>
      </c>
      <c r="D20" s="99" t="s">
        <v>409</v>
      </c>
      <c r="E20" s="119" t="s">
        <v>405</v>
      </c>
      <c r="F20" s="119">
        <v>6</v>
      </c>
      <c r="G20" s="122">
        <v>6</v>
      </c>
      <c r="H20" s="122">
        <v>3</v>
      </c>
      <c r="I20" s="122">
        <v>2</v>
      </c>
      <c r="J20" s="122">
        <v>2</v>
      </c>
      <c r="K20" s="122">
        <v>2</v>
      </c>
      <c r="L20" s="122">
        <v>2</v>
      </c>
      <c r="M20" s="122">
        <v>0</v>
      </c>
      <c r="N20" s="122">
        <v>2</v>
      </c>
      <c r="O20" s="122">
        <v>2</v>
      </c>
      <c r="P20" s="122">
        <v>2</v>
      </c>
      <c r="Q20" s="122">
        <v>6</v>
      </c>
      <c r="R20" s="122">
        <v>4</v>
      </c>
      <c r="S20" s="124">
        <f t="shared" si="0"/>
        <v>33</v>
      </c>
      <c r="T20" s="123"/>
      <c r="U20" s="124">
        <v>33</v>
      </c>
      <c r="V20" s="33" t="s">
        <v>538</v>
      </c>
      <c r="W20" s="122">
        <v>12</v>
      </c>
      <c r="X20" s="119" t="s">
        <v>406</v>
      </c>
      <c r="Y20" s="29"/>
      <c r="Z20" s="29"/>
      <c r="AA20" s="29"/>
      <c r="AB20" s="29"/>
      <c r="AC20" s="29"/>
      <c r="AD20" s="29"/>
      <c r="AE20" s="29"/>
      <c r="AF20" s="29"/>
      <c r="AG20" s="29"/>
      <c r="AH20" s="29"/>
    </row>
    <row r="21" spans="1:34" s="30" customFormat="1" ht="69.75" customHeight="1">
      <c r="A21" s="34" t="s">
        <v>260</v>
      </c>
      <c r="B21" s="34" t="s">
        <v>16</v>
      </c>
      <c r="C21" s="34">
        <v>16</v>
      </c>
      <c r="D21" s="14" t="s">
        <v>198</v>
      </c>
      <c r="E21" s="33" t="s">
        <v>261</v>
      </c>
      <c r="F21" s="33">
        <v>6</v>
      </c>
      <c r="G21" s="33">
        <v>3</v>
      </c>
      <c r="H21" s="33">
        <v>3</v>
      </c>
      <c r="I21" s="33">
        <v>0</v>
      </c>
      <c r="J21" s="33">
        <v>2</v>
      </c>
      <c r="K21" s="33">
        <v>0</v>
      </c>
      <c r="L21" s="33">
        <v>3</v>
      </c>
      <c r="M21" s="33">
        <v>0</v>
      </c>
      <c r="N21" s="33">
        <v>3</v>
      </c>
      <c r="O21" s="33">
        <v>0</v>
      </c>
      <c r="P21" s="33">
        <v>0</v>
      </c>
      <c r="Q21" s="33">
        <v>12</v>
      </c>
      <c r="R21" s="33">
        <v>6</v>
      </c>
      <c r="S21" s="49">
        <f t="shared" si="0"/>
        <v>32</v>
      </c>
      <c r="T21" s="35"/>
      <c r="U21" s="46">
        <v>32</v>
      </c>
      <c r="V21" s="33" t="s">
        <v>538</v>
      </c>
      <c r="W21" s="33">
        <v>13</v>
      </c>
      <c r="X21" s="33" t="s">
        <v>193</v>
      </c>
      <c r="Y21" s="29"/>
      <c r="Z21" s="29"/>
      <c r="AA21" s="29"/>
      <c r="AB21" s="29"/>
      <c r="AC21" s="29"/>
      <c r="AD21" s="29"/>
      <c r="AE21" s="29"/>
      <c r="AF21" s="29"/>
      <c r="AG21" s="29"/>
      <c r="AH21" s="29"/>
    </row>
    <row r="22" spans="1:34" s="30" customFormat="1" ht="51.75" customHeight="1">
      <c r="A22" s="125" t="s">
        <v>473</v>
      </c>
      <c r="B22" s="125" t="s">
        <v>16</v>
      </c>
      <c r="C22" s="34">
        <v>17</v>
      </c>
      <c r="D22" s="99" t="s">
        <v>411</v>
      </c>
      <c r="E22" s="119" t="s">
        <v>405</v>
      </c>
      <c r="F22" s="119">
        <v>6</v>
      </c>
      <c r="G22" s="119">
        <v>6</v>
      </c>
      <c r="H22" s="119">
        <v>3</v>
      </c>
      <c r="I22" s="119">
        <v>2</v>
      </c>
      <c r="J22" s="119">
        <v>2</v>
      </c>
      <c r="K22" s="119">
        <v>2</v>
      </c>
      <c r="L22" s="119">
        <v>2</v>
      </c>
      <c r="M22" s="119">
        <v>2</v>
      </c>
      <c r="N22" s="119">
        <v>2</v>
      </c>
      <c r="O22" s="119">
        <v>0</v>
      </c>
      <c r="P22" s="119">
        <v>2</v>
      </c>
      <c r="Q22" s="119">
        <v>4</v>
      </c>
      <c r="R22" s="119">
        <v>4</v>
      </c>
      <c r="S22" s="124">
        <f t="shared" si="0"/>
        <v>31</v>
      </c>
      <c r="T22" s="121"/>
      <c r="U22" s="120">
        <v>31</v>
      </c>
      <c r="V22" s="33" t="s">
        <v>538</v>
      </c>
      <c r="W22" s="119">
        <v>14</v>
      </c>
      <c r="X22" s="119" t="s">
        <v>406</v>
      </c>
      <c r="Y22" s="29"/>
      <c r="Z22" s="29"/>
      <c r="AA22" s="29"/>
      <c r="AB22" s="29"/>
      <c r="AC22" s="29"/>
      <c r="AD22" s="29"/>
      <c r="AE22" s="29"/>
      <c r="AF22" s="29"/>
      <c r="AG22" s="29"/>
      <c r="AH22" s="29"/>
    </row>
    <row r="23" spans="1:34" s="30" customFormat="1" ht="48.75" customHeight="1">
      <c r="A23" s="125" t="s">
        <v>253</v>
      </c>
      <c r="B23" s="125" t="s">
        <v>15</v>
      </c>
      <c r="C23" s="34">
        <v>18</v>
      </c>
      <c r="D23" s="99" t="s">
        <v>168</v>
      </c>
      <c r="E23" s="119" t="s">
        <v>164</v>
      </c>
      <c r="F23" s="119">
        <v>6</v>
      </c>
      <c r="G23" s="119">
        <v>5</v>
      </c>
      <c r="H23" s="119">
        <v>0</v>
      </c>
      <c r="I23" s="119">
        <v>0</v>
      </c>
      <c r="J23" s="119">
        <v>5</v>
      </c>
      <c r="K23" s="119">
        <v>2</v>
      </c>
      <c r="L23" s="119">
        <v>2</v>
      </c>
      <c r="M23" s="119">
        <v>0</v>
      </c>
      <c r="N23" s="119">
        <v>2</v>
      </c>
      <c r="O23" s="119">
        <v>0</v>
      </c>
      <c r="P23" s="119">
        <v>0</v>
      </c>
      <c r="Q23" s="119">
        <v>8</v>
      </c>
      <c r="R23" s="119">
        <v>6</v>
      </c>
      <c r="S23" s="49">
        <f t="shared" si="0"/>
        <v>30</v>
      </c>
      <c r="T23" s="121"/>
      <c r="U23" s="120">
        <v>30</v>
      </c>
      <c r="V23" s="33" t="s">
        <v>538</v>
      </c>
      <c r="W23" s="119">
        <v>15</v>
      </c>
      <c r="X23" s="119" t="s">
        <v>165</v>
      </c>
      <c r="Y23" s="29"/>
      <c r="Z23" s="29"/>
      <c r="AA23" s="29"/>
      <c r="AB23" s="29"/>
      <c r="AC23" s="29"/>
      <c r="AD23" s="29"/>
      <c r="AE23" s="29"/>
      <c r="AF23" s="29"/>
      <c r="AG23" s="29"/>
      <c r="AH23" s="29"/>
    </row>
    <row r="24" spans="1:34" s="30" customFormat="1" ht="80.25" customHeight="1">
      <c r="A24" s="34" t="s">
        <v>259</v>
      </c>
      <c r="B24" s="34" t="s">
        <v>16</v>
      </c>
      <c r="C24" s="34">
        <v>19</v>
      </c>
      <c r="D24" s="14" t="s">
        <v>197</v>
      </c>
      <c r="E24" s="33" t="s">
        <v>261</v>
      </c>
      <c r="F24" s="33">
        <v>6</v>
      </c>
      <c r="G24" s="33">
        <v>4</v>
      </c>
      <c r="H24" s="33">
        <v>1</v>
      </c>
      <c r="I24" s="33">
        <v>0</v>
      </c>
      <c r="J24" s="33">
        <v>2</v>
      </c>
      <c r="K24" s="33">
        <v>0</v>
      </c>
      <c r="L24" s="33">
        <v>2</v>
      </c>
      <c r="M24" s="33">
        <v>0</v>
      </c>
      <c r="N24" s="33">
        <v>2</v>
      </c>
      <c r="O24" s="33">
        <v>2</v>
      </c>
      <c r="P24" s="33">
        <v>2</v>
      </c>
      <c r="Q24" s="33">
        <v>12</v>
      </c>
      <c r="R24" s="33">
        <v>3</v>
      </c>
      <c r="S24" s="49">
        <f t="shared" si="0"/>
        <v>30</v>
      </c>
      <c r="T24" s="35"/>
      <c r="U24" s="46">
        <v>30</v>
      </c>
      <c r="V24" s="33" t="s">
        <v>538</v>
      </c>
      <c r="W24" s="33">
        <v>15</v>
      </c>
      <c r="X24" s="33" t="s">
        <v>193</v>
      </c>
      <c r="Y24" s="29"/>
      <c r="Z24" s="29"/>
      <c r="AA24" s="29"/>
      <c r="AB24" s="29"/>
      <c r="AC24" s="29"/>
      <c r="AD24" s="29"/>
      <c r="AE24" s="29"/>
      <c r="AF24" s="29"/>
      <c r="AG24" s="29"/>
      <c r="AH24" s="29"/>
    </row>
    <row r="25" spans="1:34" s="30" customFormat="1" ht="64.5" customHeight="1">
      <c r="A25" s="125" t="s">
        <v>474</v>
      </c>
      <c r="B25" s="125" t="s">
        <v>13</v>
      </c>
      <c r="C25" s="34">
        <v>20</v>
      </c>
      <c r="D25" s="99" t="s">
        <v>412</v>
      </c>
      <c r="E25" s="119" t="s">
        <v>405</v>
      </c>
      <c r="F25" s="119">
        <v>6</v>
      </c>
      <c r="G25" s="122">
        <v>4</v>
      </c>
      <c r="H25" s="122">
        <v>3</v>
      </c>
      <c r="I25" s="122">
        <v>2</v>
      </c>
      <c r="J25" s="122">
        <v>2</v>
      </c>
      <c r="K25" s="122">
        <v>2</v>
      </c>
      <c r="L25" s="122">
        <v>2</v>
      </c>
      <c r="M25" s="122">
        <v>2</v>
      </c>
      <c r="N25" s="122">
        <v>2</v>
      </c>
      <c r="O25" s="122">
        <v>0</v>
      </c>
      <c r="P25" s="122">
        <v>2</v>
      </c>
      <c r="Q25" s="122">
        <v>4</v>
      </c>
      <c r="R25" s="122">
        <v>4</v>
      </c>
      <c r="S25" s="124">
        <f t="shared" si="0"/>
        <v>29</v>
      </c>
      <c r="T25" s="123"/>
      <c r="U25" s="124">
        <v>29</v>
      </c>
      <c r="V25" s="33" t="s">
        <v>538</v>
      </c>
      <c r="W25" s="122">
        <v>16</v>
      </c>
      <c r="X25" s="119" t="s">
        <v>406</v>
      </c>
      <c r="Y25" s="29"/>
      <c r="Z25" s="29"/>
      <c r="AA25" s="29"/>
      <c r="AB25" s="29"/>
      <c r="AC25" s="29"/>
      <c r="AD25" s="29"/>
      <c r="AE25" s="29"/>
      <c r="AF25" s="29"/>
      <c r="AG25" s="29"/>
      <c r="AH25" s="29"/>
    </row>
    <row r="26" spans="1:34" s="30" customFormat="1" ht="56.25" customHeight="1">
      <c r="A26" s="34" t="s">
        <v>254</v>
      </c>
      <c r="B26" s="34" t="s">
        <v>16</v>
      </c>
      <c r="C26" s="34">
        <v>21</v>
      </c>
      <c r="D26" s="14" t="s">
        <v>169</v>
      </c>
      <c r="E26" s="33" t="s">
        <v>164</v>
      </c>
      <c r="F26" s="33">
        <v>6</v>
      </c>
      <c r="G26" s="32">
        <v>0</v>
      </c>
      <c r="H26" s="32">
        <v>1</v>
      </c>
      <c r="I26" s="32">
        <v>0</v>
      </c>
      <c r="J26" s="32">
        <v>2</v>
      </c>
      <c r="K26" s="32">
        <v>0</v>
      </c>
      <c r="L26" s="32">
        <v>5</v>
      </c>
      <c r="M26" s="32">
        <v>5</v>
      </c>
      <c r="N26" s="32">
        <v>0</v>
      </c>
      <c r="O26" s="32">
        <v>2</v>
      </c>
      <c r="P26" s="32">
        <v>2</v>
      </c>
      <c r="Q26" s="32">
        <v>2</v>
      </c>
      <c r="R26" s="32">
        <v>9</v>
      </c>
      <c r="S26" s="49">
        <f t="shared" si="0"/>
        <v>28</v>
      </c>
      <c r="T26" s="41"/>
      <c r="U26" s="49">
        <v>28</v>
      </c>
      <c r="V26" s="33" t="s">
        <v>538</v>
      </c>
      <c r="W26" s="32">
        <v>17</v>
      </c>
      <c r="X26" s="33" t="s">
        <v>165</v>
      </c>
      <c r="Y26" s="29"/>
      <c r="Z26" s="29"/>
      <c r="AA26" s="29"/>
      <c r="AB26" s="29"/>
      <c r="AC26" s="29"/>
      <c r="AD26" s="29"/>
      <c r="AE26" s="29"/>
      <c r="AF26" s="29"/>
      <c r="AG26" s="29"/>
      <c r="AH26" s="29"/>
    </row>
    <row r="27" spans="1:34" s="30" customFormat="1" ht="50.25" customHeight="1">
      <c r="A27" s="125" t="s">
        <v>475</v>
      </c>
      <c r="B27" s="125" t="s">
        <v>16</v>
      </c>
      <c r="C27" s="34">
        <v>22</v>
      </c>
      <c r="D27" s="99" t="s">
        <v>413</v>
      </c>
      <c r="E27" s="119" t="s">
        <v>405</v>
      </c>
      <c r="F27" s="119">
        <v>6</v>
      </c>
      <c r="G27" s="119">
        <v>2</v>
      </c>
      <c r="H27" s="119">
        <v>3</v>
      </c>
      <c r="I27" s="119">
        <v>2</v>
      </c>
      <c r="J27" s="119">
        <v>2</v>
      </c>
      <c r="K27" s="119">
        <v>2</v>
      </c>
      <c r="L27" s="119">
        <v>2</v>
      </c>
      <c r="M27" s="119">
        <v>2</v>
      </c>
      <c r="N27" s="119">
        <v>2</v>
      </c>
      <c r="O27" s="119">
        <v>0</v>
      </c>
      <c r="P27" s="119">
        <v>2</v>
      </c>
      <c r="Q27" s="119">
        <v>4</v>
      </c>
      <c r="R27" s="119">
        <v>4</v>
      </c>
      <c r="S27" s="124">
        <f t="shared" si="0"/>
        <v>27</v>
      </c>
      <c r="T27" s="121"/>
      <c r="U27" s="120">
        <v>27</v>
      </c>
      <c r="V27" s="33" t="s">
        <v>538</v>
      </c>
      <c r="W27" s="119">
        <v>18</v>
      </c>
      <c r="X27" s="119" t="s">
        <v>406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</row>
    <row r="28" spans="1:34" s="30" customFormat="1" ht="54.75" customHeight="1">
      <c r="A28" s="125" t="s">
        <v>476</v>
      </c>
      <c r="B28" s="125" t="s">
        <v>13</v>
      </c>
      <c r="C28" s="34">
        <v>23</v>
      </c>
      <c r="D28" s="99" t="s">
        <v>414</v>
      </c>
      <c r="E28" s="119" t="s">
        <v>405</v>
      </c>
      <c r="F28" s="119">
        <v>6</v>
      </c>
      <c r="G28" s="119">
        <v>2</v>
      </c>
      <c r="H28" s="119">
        <v>3</v>
      </c>
      <c r="I28" s="119">
        <v>0</v>
      </c>
      <c r="J28" s="119">
        <v>2</v>
      </c>
      <c r="K28" s="119">
        <v>2</v>
      </c>
      <c r="L28" s="119">
        <v>2</v>
      </c>
      <c r="M28" s="119">
        <v>2</v>
      </c>
      <c r="N28" s="119">
        <v>2</v>
      </c>
      <c r="O28" s="119">
        <v>0</v>
      </c>
      <c r="P28" s="119">
        <v>2</v>
      </c>
      <c r="Q28" s="119">
        <v>4</v>
      </c>
      <c r="R28" s="119">
        <v>4</v>
      </c>
      <c r="S28" s="124">
        <f t="shared" si="0"/>
        <v>25</v>
      </c>
      <c r="T28" s="121"/>
      <c r="U28" s="120">
        <v>25</v>
      </c>
      <c r="V28" s="33" t="s">
        <v>538</v>
      </c>
      <c r="W28" s="119">
        <v>19</v>
      </c>
      <c r="X28" s="119" t="s">
        <v>406</v>
      </c>
      <c r="Y28" s="29"/>
      <c r="Z28" s="29"/>
      <c r="AA28" s="29"/>
      <c r="AB28" s="29"/>
      <c r="AC28" s="29"/>
      <c r="AD28" s="29"/>
      <c r="AE28" s="29"/>
      <c r="AF28" s="29"/>
      <c r="AG28" s="29"/>
      <c r="AH28" s="29"/>
    </row>
    <row r="29" spans="1:34" s="30" customFormat="1" ht="78" customHeight="1">
      <c r="A29" s="34" t="s">
        <v>312</v>
      </c>
      <c r="B29" s="34" t="s">
        <v>16</v>
      </c>
      <c r="C29" s="34">
        <v>24</v>
      </c>
      <c r="D29" s="27" t="s">
        <v>313</v>
      </c>
      <c r="E29" s="33" t="s">
        <v>314</v>
      </c>
      <c r="F29" s="33">
        <v>6</v>
      </c>
      <c r="G29" s="33">
        <v>1</v>
      </c>
      <c r="H29" s="33">
        <v>1</v>
      </c>
      <c r="I29" s="33">
        <v>0</v>
      </c>
      <c r="J29" s="33">
        <v>2</v>
      </c>
      <c r="K29" s="33">
        <v>1</v>
      </c>
      <c r="L29" s="32">
        <v>2</v>
      </c>
      <c r="M29" s="32">
        <v>2</v>
      </c>
      <c r="N29" s="32">
        <v>2</v>
      </c>
      <c r="O29" s="32">
        <v>0</v>
      </c>
      <c r="P29" s="32">
        <v>0</v>
      </c>
      <c r="Q29" s="32">
        <v>12</v>
      </c>
      <c r="R29" s="32">
        <v>0</v>
      </c>
      <c r="S29" s="49">
        <f t="shared" si="0"/>
        <v>23</v>
      </c>
      <c r="T29" s="35"/>
      <c r="U29" s="46">
        <v>23</v>
      </c>
      <c r="V29" s="33" t="s">
        <v>538</v>
      </c>
      <c r="W29" s="33">
        <v>20</v>
      </c>
      <c r="X29" s="33" t="s">
        <v>315</v>
      </c>
      <c r="Y29" s="29"/>
      <c r="Z29" s="29"/>
      <c r="AA29" s="29"/>
      <c r="AB29" s="29"/>
      <c r="AC29" s="29"/>
      <c r="AD29" s="29"/>
      <c r="AE29" s="29"/>
      <c r="AF29" s="29"/>
      <c r="AG29" s="29"/>
      <c r="AH29" s="29"/>
    </row>
    <row r="30" spans="1:34" s="30" customFormat="1" ht="68.25" customHeight="1">
      <c r="A30" s="125" t="s">
        <v>477</v>
      </c>
      <c r="B30" s="125" t="s">
        <v>13</v>
      </c>
      <c r="C30" s="34">
        <v>25</v>
      </c>
      <c r="D30" s="99" t="s">
        <v>415</v>
      </c>
      <c r="E30" s="119" t="s">
        <v>405</v>
      </c>
      <c r="F30" s="119">
        <v>6</v>
      </c>
      <c r="G30" s="119">
        <v>2</v>
      </c>
      <c r="H30" s="119">
        <v>3</v>
      </c>
      <c r="I30" s="119">
        <v>0</v>
      </c>
      <c r="J30" s="119">
        <v>2</v>
      </c>
      <c r="K30" s="119">
        <v>2</v>
      </c>
      <c r="L30" s="122">
        <v>2</v>
      </c>
      <c r="M30" s="122">
        <v>2</v>
      </c>
      <c r="N30" s="122">
        <v>2</v>
      </c>
      <c r="O30" s="122">
        <v>0</v>
      </c>
      <c r="P30" s="122">
        <v>2</v>
      </c>
      <c r="Q30" s="122">
        <v>4</v>
      </c>
      <c r="R30" s="122">
        <v>2</v>
      </c>
      <c r="S30" s="124">
        <f t="shared" si="0"/>
        <v>23</v>
      </c>
      <c r="T30" s="121"/>
      <c r="U30" s="120">
        <v>23</v>
      </c>
      <c r="V30" s="33" t="s">
        <v>538</v>
      </c>
      <c r="W30" s="119">
        <v>20</v>
      </c>
      <c r="X30" s="119" t="s">
        <v>406</v>
      </c>
      <c r="Y30" s="29"/>
      <c r="Z30" s="29"/>
      <c r="AA30" s="29"/>
      <c r="AB30" s="29"/>
      <c r="AC30" s="29"/>
      <c r="AD30" s="29"/>
      <c r="AE30" s="29"/>
      <c r="AF30" s="29"/>
      <c r="AG30" s="29"/>
      <c r="AH30" s="29"/>
    </row>
    <row r="31" spans="1:34" s="11" customFormat="1" ht="68.25" customHeight="1">
      <c r="A31" s="125" t="s">
        <v>364</v>
      </c>
      <c r="B31" s="125" t="s">
        <v>13</v>
      </c>
      <c r="C31" s="34">
        <v>26</v>
      </c>
      <c r="D31" s="199" t="s">
        <v>272</v>
      </c>
      <c r="E31" s="119" t="s">
        <v>311</v>
      </c>
      <c r="F31" s="119">
        <v>6</v>
      </c>
      <c r="G31" s="119">
        <v>0</v>
      </c>
      <c r="H31" s="119">
        <v>0</v>
      </c>
      <c r="I31" s="119">
        <v>3</v>
      </c>
      <c r="J31" s="119">
        <v>5</v>
      </c>
      <c r="K31" s="119">
        <v>2</v>
      </c>
      <c r="L31" s="190">
        <v>0</v>
      </c>
      <c r="M31" s="190">
        <v>0</v>
      </c>
      <c r="N31" s="190">
        <v>0</v>
      </c>
      <c r="O31" s="190">
        <v>2</v>
      </c>
      <c r="P31" s="190">
        <v>0</v>
      </c>
      <c r="Q31" s="190">
        <v>10</v>
      </c>
      <c r="R31" s="190">
        <v>0</v>
      </c>
      <c r="S31" s="49">
        <f t="shared" si="0"/>
        <v>22</v>
      </c>
      <c r="T31" s="121"/>
      <c r="U31" s="120">
        <v>22</v>
      </c>
      <c r="V31" s="33" t="s">
        <v>538</v>
      </c>
      <c r="W31" s="119">
        <v>21</v>
      </c>
      <c r="X31" s="33" t="s">
        <v>264</v>
      </c>
    </row>
    <row r="32" spans="1:34" s="11" customFormat="1" ht="69.75" customHeight="1">
      <c r="A32" s="125" t="s">
        <v>365</v>
      </c>
      <c r="B32" s="34" t="s">
        <v>16</v>
      </c>
      <c r="C32" s="34">
        <v>27</v>
      </c>
      <c r="D32" s="199" t="s">
        <v>271</v>
      </c>
      <c r="E32" s="119" t="s">
        <v>311</v>
      </c>
      <c r="F32" s="33">
        <v>6</v>
      </c>
      <c r="G32" s="33">
        <v>0</v>
      </c>
      <c r="H32" s="33">
        <v>1</v>
      </c>
      <c r="I32" s="33">
        <v>0</v>
      </c>
      <c r="J32" s="33">
        <v>0</v>
      </c>
      <c r="K32" s="33">
        <v>2</v>
      </c>
      <c r="L32" s="33">
        <v>2</v>
      </c>
      <c r="M32" s="33">
        <v>2</v>
      </c>
      <c r="N32" s="33">
        <v>2</v>
      </c>
      <c r="O32" s="33">
        <v>0</v>
      </c>
      <c r="P32" s="33">
        <v>2</v>
      </c>
      <c r="Q32" s="33">
        <v>10</v>
      </c>
      <c r="R32" s="33">
        <v>0</v>
      </c>
      <c r="S32" s="49">
        <f t="shared" si="0"/>
        <v>21</v>
      </c>
      <c r="T32" s="35"/>
      <c r="U32" s="46">
        <v>21</v>
      </c>
      <c r="V32" s="33" t="s">
        <v>538</v>
      </c>
      <c r="W32" s="33">
        <v>22</v>
      </c>
      <c r="X32" s="33" t="s">
        <v>264</v>
      </c>
    </row>
    <row r="33" spans="1:34" s="11" customFormat="1" ht="51.75" customHeight="1">
      <c r="A33" s="125" t="s">
        <v>478</v>
      </c>
      <c r="B33" s="125" t="s">
        <v>16</v>
      </c>
      <c r="C33" s="34">
        <v>28</v>
      </c>
      <c r="D33" s="99" t="s">
        <v>416</v>
      </c>
      <c r="E33" s="119" t="s">
        <v>405</v>
      </c>
      <c r="F33" s="119">
        <v>6</v>
      </c>
      <c r="G33" s="119">
        <v>2</v>
      </c>
      <c r="H33" s="119">
        <v>3</v>
      </c>
      <c r="I33" s="119">
        <v>0</v>
      </c>
      <c r="J33" s="119">
        <v>2</v>
      </c>
      <c r="K33" s="119">
        <v>2</v>
      </c>
      <c r="L33" s="119">
        <v>2</v>
      </c>
      <c r="M33" s="119">
        <v>2</v>
      </c>
      <c r="N33" s="119">
        <v>2</v>
      </c>
      <c r="O33" s="119">
        <v>0</v>
      </c>
      <c r="P33" s="119">
        <v>2</v>
      </c>
      <c r="Q33" s="119">
        <v>4</v>
      </c>
      <c r="R33" s="119">
        <v>0</v>
      </c>
      <c r="S33" s="124">
        <f t="shared" si="0"/>
        <v>21</v>
      </c>
      <c r="T33" s="121"/>
      <c r="U33" s="120">
        <v>21</v>
      </c>
      <c r="V33" s="33" t="s">
        <v>538</v>
      </c>
      <c r="W33" s="119">
        <v>23</v>
      </c>
      <c r="X33" s="119" t="s">
        <v>406</v>
      </c>
    </row>
    <row r="34" spans="1:34" s="11" customFormat="1" ht="48.75" customHeight="1">
      <c r="A34" s="125" t="s">
        <v>479</v>
      </c>
      <c r="B34" s="125" t="s">
        <v>13</v>
      </c>
      <c r="C34" s="34">
        <v>29</v>
      </c>
      <c r="D34" s="99" t="s">
        <v>417</v>
      </c>
      <c r="E34" s="119" t="s">
        <v>405</v>
      </c>
      <c r="F34" s="119">
        <v>6</v>
      </c>
      <c r="G34" s="119">
        <v>2</v>
      </c>
      <c r="H34" s="119">
        <v>3</v>
      </c>
      <c r="I34" s="119">
        <v>0</v>
      </c>
      <c r="J34" s="119">
        <v>2</v>
      </c>
      <c r="K34" s="119">
        <v>2</v>
      </c>
      <c r="L34" s="119">
        <v>2</v>
      </c>
      <c r="M34" s="119">
        <v>2</v>
      </c>
      <c r="N34" s="119">
        <v>2</v>
      </c>
      <c r="O34" s="119">
        <v>0</v>
      </c>
      <c r="P34" s="119">
        <v>2</v>
      </c>
      <c r="Q34" s="119">
        <v>2</v>
      </c>
      <c r="R34" s="119">
        <v>0</v>
      </c>
      <c r="S34" s="124">
        <f t="shared" si="0"/>
        <v>19</v>
      </c>
      <c r="T34" s="121"/>
      <c r="U34" s="120">
        <v>19</v>
      </c>
      <c r="V34" s="33" t="s">
        <v>538</v>
      </c>
      <c r="W34" s="119">
        <v>24</v>
      </c>
      <c r="X34" s="119" t="s">
        <v>406</v>
      </c>
    </row>
    <row r="35" spans="1:34" s="11" customFormat="1" ht="64.5" customHeight="1">
      <c r="A35" s="34" t="s">
        <v>255</v>
      </c>
      <c r="B35" s="34" t="s">
        <v>16</v>
      </c>
      <c r="C35" s="34">
        <v>30</v>
      </c>
      <c r="D35" s="27" t="s">
        <v>192</v>
      </c>
      <c r="E35" s="33" t="s">
        <v>261</v>
      </c>
      <c r="F35" s="33">
        <v>6</v>
      </c>
      <c r="G35" s="32">
        <v>2</v>
      </c>
      <c r="H35" s="32">
        <v>1</v>
      </c>
      <c r="I35" s="32">
        <v>0</v>
      </c>
      <c r="J35" s="32">
        <v>2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6</v>
      </c>
      <c r="R35" s="32">
        <v>6</v>
      </c>
      <c r="S35" s="49">
        <f t="shared" si="0"/>
        <v>17</v>
      </c>
      <c r="T35" s="41"/>
      <c r="U35" s="49">
        <v>17</v>
      </c>
      <c r="V35" s="33" t="s">
        <v>538</v>
      </c>
      <c r="W35" s="32">
        <v>25</v>
      </c>
      <c r="X35" s="33" t="s">
        <v>193</v>
      </c>
    </row>
    <row r="36" spans="1:34" s="11" customFormat="1" ht="80.25" customHeight="1">
      <c r="A36" s="34" t="s">
        <v>130</v>
      </c>
      <c r="B36" s="34" t="s">
        <v>16</v>
      </c>
      <c r="C36" s="34">
        <v>31</v>
      </c>
      <c r="D36" s="14" t="s">
        <v>127</v>
      </c>
      <c r="E36" s="78" t="s">
        <v>109</v>
      </c>
      <c r="F36" s="33">
        <v>6</v>
      </c>
      <c r="G36" s="33">
        <v>2</v>
      </c>
      <c r="H36" s="33">
        <v>0</v>
      </c>
      <c r="I36" s="33">
        <v>1</v>
      </c>
      <c r="J36" s="33">
        <v>2</v>
      </c>
      <c r="K36" s="33">
        <v>0</v>
      </c>
      <c r="L36" s="33">
        <v>2</v>
      </c>
      <c r="M36" s="33">
        <v>0</v>
      </c>
      <c r="N36" s="33">
        <v>0</v>
      </c>
      <c r="O36" s="33">
        <v>2</v>
      </c>
      <c r="P36" s="33">
        <v>0</v>
      </c>
      <c r="Q36" s="33">
        <v>4</v>
      </c>
      <c r="R36" s="33">
        <v>4</v>
      </c>
      <c r="S36" s="49">
        <f t="shared" si="0"/>
        <v>17</v>
      </c>
      <c r="T36" s="35"/>
      <c r="U36" s="46">
        <v>17</v>
      </c>
      <c r="V36" s="33" t="s">
        <v>538</v>
      </c>
      <c r="W36" s="33">
        <v>25</v>
      </c>
      <c r="X36" s="33" t="s">
        <v>110</v>
      </c>
    </row>
    <row r="37" spans="1:34" s="11" customFormat="1" ht="56.25" customHeight="1">
      <c r="A37" s="34" t="s">
        <v>129</v>
      </c>
      <c r="B37" s="34" t="s">
        <v>16</v>
      </c>
      <c r="C37" s="34">
        <v>32</v>
      </c>
      <c r="D37" s="27" t="s">
        <v>126</v>
      </c>
      <c r="E37" s="78" t="s">
        <v>109</v>
      </c>
      <c r="F37" s="33">
        <v>6</v>
      </c>
      <c r="G37" s="32">
        <v>2</v>
      </c>
      <c r="H37" s="32">
        <v>0</v>
      </c>
      <c r="I37" s="32">
        <v>0</v>
      </c>
      <c r="J37" s="32">
        <v>2</v>
      </c>
      <c r="K37" s="32">
        <v>2</v>
      </c>
      <c r="L37" s="32">
        <v>2</v>
      </c>
      <c r="M37" s="32">
        <v>2</v>
      </c>
      <c r="N37" s="32">
        <v>0</v>
      </c>
      <c r="O37" s="32">
        <v>0</v>
      </c>
      <c r="P37" s="32">
        <v>0</v>
      </c>
      <c r="Q37" s="32">
        <v>6</v>
      </c>
      <c r="R37" s="32">
        <v>0</v>
      </c>
      <c r="S37" s="49">
        <f t="shared" si="0"/>
        <v>16</v>
      </c>
      <c r="T37" s="41"/>
      <c r="U37" s="49">
        <v>16</v>
      </c>
      <c r="V37" s="33" t="s">
        <v>538</v>
      </c>
      <c r="W37" s="32">
        <v>26</v>
      </c>
      <c r="X37" s="33" t="s">
        <v>110</v>
      </c>
    </row>
    <row r="38" spans="1:34" s="11" customFormat="1" ht="50.25" customHeight="1">
      <c r="A38" s="125" t="s">
        <v>363</v>
      </c>
      <c r="B38" s="125" t="s">
        <v>13</v>
      </c>
      <c r="C38" s="34">
        <v>33</v>
      </c>
      <c r="D38" s="199" t="s">
        <v>273</v>
      </c>
      <c r="E38" s="119" t="s">
        <v>311</v>
      </c>
      <c r="F38" s="119">
        <v>6</v>
      </c>
      <c r="G38" s="119">
        <v>1</v>
      </c>
      <c r="H38" s="119">
        <v>0</v>
      </c>
      <c r="I38" s="119">
        <v>3</v>
      </c>
      <c r="J38" s="119">
        <v>0</v>
      </c>
      <c r="K38" s="119">
        <v>2</v>
      </c>
      <c r="L38" s="119">
        <v>2</v>
      </c>
      <c r="M38" s="119">
        <v>2</v>
      </c>
      <c r="N38" s="119">
        <v>2</v>
      </c>
      <c r="O38" s="119">
        <v>2</v>
      </c>
      <c r="P38" s="119">
        <v>0</v>
      </c>
      <c r="Q38" s="119">
        <v>0</v>
      </c>
      <c r="R38" s="119">
        <v>0</v>
      </c>
      <c r="S38" s="49">
        <f t="shared" si="0"/>
        <v>14</v>
      </c>
      <c r="T38" s="121"/>
      <c r="U38" s="120">
        <v>14</v>
      </c>
      <c r="V38" s="33" t="s">
        <v>538</v>
      </c>
      <c r="W38" s="119">
        <v>27</v>
      </c>
      <c r="X38" s="33" t="s">
        <v>264</v>
      </c>
    </row>
    <row r="39" spans="1:34" s="11" customFormat="1" ht="78" customHeight="1">
      <c r="A39" s="34" t="s">
        <v>256</v>
      </c>
      <c r="B39" s="34" t="s">
        <v>16</v>
      </c>
      <c r="C39" s="34">
        <v>34</v>
      </c>
      <c r="D39" s="14" t="s">
        <v>194</v>
      </c>
      <c r="E39" s="33" t="s">
        <v>261</v>
      </c>
      <c r="F39" s="33">
        <v>6</v>
      </c>
      <c r="G39" s="33">
        <v>1</v>
      </c>
      <c r="H39" s="33">
        <v>1</v>
      </c>
      <c r="I39" s="33">
        <v>0</v>
      </c>
      <c r="J39" s="33">
        <v>2</v>
      </c>
      <c r="K39" s="33">
        <v>0</v>
      </c>
      <c r="L39" s="33">
        <v>2</v>
      </c>
      <c r="M39" s="33">
        <v>0</v>
      </c>
      <c r="N39" s="33">
        <v>2</v>
      </c>
      <c r="O39" s="33">
        <v>0</v>
      </c>
      <c r="P39" s="33">
        <v>0</v>
      </c>
      <c r="Q39" s="33">
        <v>4</v>
      </c>
      <c r="R39" s="33">
        <v>0</v>
      </c>
      <c r="S39" s="49">
        <f t="shared" si="0"/>
        <v>12</v>
      </c>
      <c r="T39" s="35"/>
      <c r="U39" s="46">
        <v>12</v>
      </c>
      <c r="V39" s="33" t="s">
        <v>538</v>
      </c>
      <c r="W39" s="33">
        <v>28</v>
      </c>
      <c r="X39" s="33" t="s">
        <v>193</v>
      </c>
    </row>
    <row r="40" spans="1:34" s="11" customFormat="1" ht="70.5" customHeight="1">
      <c r="A40" s="125" t="s">
        <v>258</v>
      </c>
      <c r="B40" s="125" t="s">
        <v>15</v>
      </c>
      <c r="C40" s="34">
        <v>35</v>
      </c>
      <c r="D40" s="99" t="s">
        <v>196</v>
      </c>
      <c r="E40" s="119" t="s">
        <v>261</v>
      </c>
      <c r="F40" s="119">
        <v>6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2</v>
      </c>
      <c r="M40" s="119">
        <v>0</v>
      </c>
      <c r="N40" s="119">
        <v>2</v>
      </c>
      <c r="O40" s="119">
        <v>0</v>
      </c>
      <c r="P40" s="119">
        <v>0</v>
      </c>
      <c r="Q40" s="119">
        <v>4</v>
      </c>
      <c r="R40" s="119">
        <v>4</v>
      </c>
      <c r="S40" s="49">
        <f t="shared" si="0"/>
        <v>12</v>
      </c>
      <c r="T40" s="121"/>
      <c r="U40" s="120">
        <v>12</v>
      </c>
      <c r="V40" s="33" t="s">
        <v>538</v>
      </c>
      <c r="W40" s="119">
        <v>28</v>
      </c>
      <c r="X40" s="119" t="s">
        <v>193</v>
      </c>
    </row>
    <row r="41" spans="1:34" s="11" customFormat="1" ht="54.75" customHeight="1">
      <c r="A41" s="34" t="s">
        <v>128</v>
      </c>
      <c r="B41" s="34" t="s">
        <v>16</v>
      </c>
      <c r="C41" s="34">
        <v>36</v>
      </c>
      <c r="D41" s="27" t="s">
        <v>99</v>
      </c>
      <c r="E41" s="78" t="s">
        <v>148</v>
      </c>
      <c r="F41" s="33">
        <v>6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2</v>
      </c>
      <c r="M41" s="33">
        <v>2</v>
      </c>
      <c r="N41" s="33">
        <v>2</v>
      </c>
      <c r="O41" s="33">
        <v>2</v>
      </c>
      <c r="P41" s="33">
        <v>2</v>
      </c>
      <c r="Q41" s="33">
        <v>2</v>
      </c>
      <c r="R41" s="33">
        <v>0</v>
      </c>
      <c r="S41" s="49">
        <f t="shared" si="0"/>
        <v>12</v>
      </c>
      <c r="T41" s="35"/>
      <c r="U41" s="46">
        <v>12</v>
      </c>
      <c r="V41" s="33" t="s">
        <v>538</v>
      </c>
      <c r="W41" s="33">
        <v>28</v>
      </c>
      <c r="X41" s="33" t="s">
        <v>92</v>
      </c>
    </row>
    <row r="42" spans="1:34" s="11" customFormat="1" ht="79.5" customHeight="1">
      <c r="A42" s="125" t="s">
        <v>257</v>
      </c>
      <c r="B42" s="125" t="s">
        <v>13</v>
      </c>
      <c r="C42" s="34">
        <v>37</v>
      </c>
      <c r="D42" s="99" t="s">
        <v>195</v>
      </c>
      <c r="E42" s="119" t="s">
        <v>261</v>
      </c>
      <c r="F42" s="119">
        <v>6</v>
      </c>
      <c r="G42" s="122">
        <v>1</v>
      </c>
      <c r="H42" s="122">
        <v>1</v>
      </c>
      <c r="I42" s="122">
        <v>0</v>
      </c>
      <c r="J42" s="122">
        <v>2</v>
      </c>
      <c r="K42" s="122">
        <v>0</v>
      </c>
      <c r="L42" s="122">
        <v>2</v>
      </c>
      <c r="M42" s="122">
        <v>0</v>
      </c>
      <c r="N42" s="122">
        <v>0</v>
      </c>
      <c r="O42" s="122">
        <v>2</v>
      </c>
      <c r="P42" s="122">
        <v>0</v>
      </c>
      <c r="Q42" s="122">
        <v>0</v>
      </c>
      <c r="R42" s="122">
        <v>0</v>
      </c>
      <c r="S42" s="49">
        <f t="shared" si="0"/>
        <v>8</v>
      </c>
      <c r="T42" s="123"/>
      <c r="U42" s="124">
        <v>8</v>
      </c>
      <c r="V42" s="33" t="s">
        <v>538</v>
      </c>
      <c r="W42" s="122">
        <v>29</v>
      </c>
      <c r="X42" s="119" t="s">
        <v>193</v>
      </c>
    </row>
    <row r="43" spans="1:34" s="30" customFormat="1" ht="15.75">
      <c r="A43" s="34"/>
      <c r="B43" s="34"/>
      <c r="C43" s="34"/>
      <c r="D43" s="27"/>
      <c r="E43" s="79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46"/>
      <c r="T43" s="41"/>
      <c r="U43" s="49"/>
      <c r="V43" s="33"/>
      <c r="W43" s="32"/>
      <c r="X43" s="32"/>
    </row>
    <row r="44" spans="1:34" s="30" customFormat="1" ht="15.75">
      <c r="A44" s="34"/>
      <c r="B44" s="34"/>
      <c r="C44" s="34"/>
      <c r="D44" s="14"/>
      <c r="E44" s="79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46"/>
      <c r="T44" s="41"/>
      <c r="U44" s="49"/>
      <c r="V44" s="33"/>
      <c r="W44" s="32"/>
      <c r="X44" s="32"/>
      <c r="Y44" s="43"/>
      <c r="Z44" s="43"/>
      <c r="AA44" s="43"/>
      <c r="AB44" s="43"/>
      <c r="AC44" s="59"/>
      <c r="AD44" s="60"/>
      <c r="AE44" s="59"/>
      <c r="AF44" s="43"/>
      <c r="AG44" s="43"/>
      <c r="AH44" s="43"/>
    </row>
    <row r="45" spans="1:34" s="30" customFormat="1" ht="18.75">
      <c r="A45" s="34"/>
      <c r="B45" s="34"/>
      <c r="C45" s="34"/>
      <c r="D45" s="27"/>
      <c r="E45" s="78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46"/>
      <c r="T45" s="41"/>
      <c r="U45" s="49"/>
      <c r="V45" s="33"/>
      <c r="W45" s="32"/>
      <c r="X45" s="32"/>
      <c r="Y45" s="51"/>
      <c r="Z45" s="51"/>
      <c r="AA45" s="51"/>
      <c r="AB45" s="51"/>
      <c r="AC45" s="52"/>
      <c r="AD45" s="52"/>
      <c r="AE45" s="52"/>
      <c r="AF45" s="52"/>
      <c r="AG45" s="58"/>
      <c r="AH45" s="54"/>
    </row>
    <row r="46" spans="1:34" s="30" customFormat="1" ht="76.5" customHeight="1">
      <c r="A46" s="34"/>
      <c r="B46" s="34"/>
      <c r="C46" s="34"/>
      <c r="D46" s="27"/>
      <c r="E46" s="78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46"/>
      <c r="T46" s="41"/>
      <c r="U46" s="49"/>
      <c r="V46" s="33"/>
      <c r="W46" s="32"/>
      <c r="X46" s="32"/>
      <c r="Y46" s="51"/>
      <c r="Z46" s="51"/>
      <c r="AA46" s="51"/>
      <c r="AB46" s="51"/>
      <c r="AC46" s="51"/>
      <c r="AD46" s="45"/>
      <c r="AE46" s="45"/>
      <c r="AF46" s="43"/>
      <c r="AG46" s="43"/>
      <c r="AH46" s="43"/>
    </row>
    <row r="47" spans="1:34" s="30" customFormat="1" ht="28.5" customHeight="1">
      <c r="A47" s="34"/>
      <c r="B47" s="34"/>
      <c r="C47" s="34"/>
      <c r="D47" s="40"/>
      <c r="E47" s="79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46"/>
      <c r="T47" s="41"/>
      <c r="U47" s="49"/>
      <c r="V47" s="32"/>
      <c r="W47" s="32"/>
      <c r="X47" s="24"/>
      <c r="Y47" s="29"/>
      <c r="Z47" s="29"/>
      <c r="AA47" s="29"/>
      <c r="AB47" s="29"/>
      <c r="AC47" s="29"/>
      <c r="AD47" s="29"/>
      <c r="AE47" s="29"/>
      <c r="AF47" s="29"/>
      <c r="AG47" s="29"/>
      <c r="AH47" s="29"/>
    </row>
    <row r="48" spans="1:34" s="30" customFormat="1" ht="30" customHeight="1">
      <c r="A48" s="34"/>
      <c r="B48" s="34"/>
      <c r="C48" s="34"/>
      <c r="D48" s="39"/>
      <c r="E48" s="79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46"/>
      <c r="T48" s="41"/>
      <c r="U48" s="49"/>
      <c r="V48" s="32"/>
      <c r="W48" s="32"/>
      <c r="X48" s="24"/>
      <c r="Y48" s="29"/>
      <c r="Z48" s="29"/>
      <c r="AA48" s="29"/>
      <c r="AB48" s="29"/>
      <c r="AC48" s="29"/>
      <c r="AD48" s="29"/>
      <c r="AE48" s="29"/>
      <c r="AF48" s="29"/>
      <c r="AG48" s="29"/>
      <c r="AH48" s="29"/>
    </row>
    <row r="49" spans="1:34" s="30" customFormat="1" ht="35.25" customHeight="1">
      <c r="A49" s="34"/>
      <c r="B49" s="34"/>
      <c r="C49" s="34"/>
      <c r="D49" s="40"/>
      <c r="E49" s="78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46"/>
      <c r="T49" s="35"/>
      <c r="U49" s="46"/>
      <c r="V49" s="80"/>
      <c r="W49" s="33"/>
      <c r="X49" s="33"/>
      <c r="Y49" s="29"/>
      <c r="Z49" s="29"/>
      <c r="AA49" s="29"/>
      <c r="AB49" s="29"/>
      <c r="AC49" s="29"/>
      <c r="AD49" s="29"/>
      <c r="AE49" s="29"/>
      <c r="AF49" s="29"/>
      <c r="AG49" s="29"/>
      <c r="AH49" s="29"/>
    </row>
    <row r="50" spans="1:34" s="30" customFormat="1" ht="15.75">
      <c r="A50" s="34"/>
      <c r="B50" s="34"/>
      <c r="C50" s="34"/>
      <c r="D50" s="39"/>
      <c r="E50" s="78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46"/>
      <c r="T50" s="35"/>
      <c r="U50" s="46"/>
      <c r="V50" s="80"/>
      <c r="W50" s="33"/>
      <c r="X50" s="33"/>
      <c r="Y50" s="29"/>
      <c r="Z50" s="29"/>
      <c r="AA50" s="29"/>
      <c r="AB50" s="29"/>
      <c r="AC50" s="29"/>
      <c r="AD50" s="29"/>
      <c r="AE50" s="29"/>
      <c r="AF50" s="29"/>
      <c r="AG50" s="29"/>
      <c r="AH50" s="29"/>
    </row>
    <row r="51" spans="1:34" s="30" customFormat="1" ht="36.75" customHeight="1">
      <c r="A51" s="34"/>
      <c r="B51" s="34"/>
      <c r="C51" s="34"/>
      <c r="D51" s="39"/>
      <c r="E51" s="78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46"/>
      <c r="T51" s="35"/>
      <c r="U51" s="46"/>
      <c r="V51" s="80"/>
      <c r="W51" s="33"/>
      <c r="X51" s="33"/>
      <c r="Y51" s="29"/>
      <c r="Z51" s="29"/>
      <c r="AA51" s="29"/>
      <c r="AB51" s="29"/>
      <c r="AC51" s="29"/>
      <c r="AD51" s="29"/>
      <c r="AE51" s="29"/>
      <c r="AF51" s="29"/>
      <c r="AG51" s="29"/>
      <c r="AH51" s="29"/>
    </row>
    <row r="52" spans="1:34" s="15" customFormat="1" ht="15.75">
      <c r="A52" s="34"/>
      <c r="B52" s="34"/>
      <c r="C52" s="34"/>
      <c r="D52" s="39"/>
      <c r="E52" s="78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46">
        <f t="shared" ref="S52:S61" si="1">G52+H52+I52+J52+K52+L52+M52+R52</f>
        <v>0</v>
      </c>
      <c r="T52" s="35"/>
      <c r="U52" s="46"/>
      <c r="V52" s="33"/>
      <c r="W52" s="33"/>
      <c r="X52" s="33"/>
      <c r="Y52" s="30"/>
      <c r="Z52" s="30"/>
      <c r="AA52" s="30"/>
      <c r="AB52" s="30"/>
      <c r="AC52" s="30"/>
      <c r="AD52" s="30"/>
      <c r="AE52" s="30"/>
      <c r="AF52" s="30"/>
      <c r="AG52" s="30"/>
      <c r="AH52" s="30"/>
    </row>
    <row r="53" spans="1:34" s="15" customFormat="1" ht="15.75">
      <c r="A53" s="34"/>
      <c r="B53" s="34"/>
      <c r="C53" s="34"/>
      <c r="D53" s="25"/>
      <c r="E53" s="78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46">
        <f t="shared" si="1"/>
        <v>0</v>
      </c>
      <c r="T53" s="35"/>
      <c r="U53" s="35"/>
      <c r="V53" s="32"/>
      <c r="W53" s="33"/>
      <c r="X53" s="33"/>
      <c r="Y53" s="29"/>
      <c r="Z53" s="29"/>
      <c r="AA53" s="29"/>
      <c r="AB53" s="29"/>
      <c r="AC53" s="29"/>
      <c r="AD53" s="29"/>
      <c r="AE53" s="29"/>
      <c r="AF53" s="29"/>
      <c r="AG53" s="29"/>
      <c r="AH53" s="29"/>
    </row>
    <row r="54" spans="1:34" s="15" customFormat="1" ht="15.75">
      <c r="A54" s="34"/>
      <c r="B54" s="34"/>
      <c r="C54" s="34"/>
      <c r="D54" s="25"/>
      <c r="E54" s="78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46">
        <f t="shared" si="1"/>
        <v>0</v>
      </c>
      <c r="T54" s="33"/>
      <c r="U54" s="33"/>
      <c r="V54" s="32"/>
      <c r="W54" s="33"/>
      <c r="X54" s="33"/>
      <c r="Y54" s="29"/>
      <c r="Z54" s="29"/>
      <c r="AA54" s="29"/>
      <c r="AB54" s="29"/>
      <c r="AC54" s="29"/>
      <c r="AD54" s="29"/>
      <c r="AE54" s="29"/>
      <c r="AF54" s="29"/>
      <c r="AG54" s="29"/>
      <c r="AH54" s="29"/>
    </row>
    <row r="55" spans="1:34" s="15" customFormat="1" ht="15.75">
      <c r="A55" s="34"/>
      <c r="B55" s="34"/>
      <c r="C55" s="34"/>
      <c r="D55" s="39"/>
      <c r="E55" s="78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46">
        <f t="shared" si="1"/>
        <v>0</v>
      </c>
      <c r="T55" s="35"/>
      <c r="U55" s="46"/>
      <c r="V55" s="32"/>
      <c r="W55" s="33"/>
      <c r="X55" s="33"/>
      <c r="Y55" s="30"/>
      <c r="Z55" s="30"/>
      <c r="AA55" s="30"/>
      <c r="AB55" s="30"/>
      <c r="AC55" s="30"/>
      <c r="AD55" s="30"/>
      <c r="AE55" s="30"/>
      <c r="AF55" s="30"/>
      <c r="AG55" s="30"/>
      <c r="AH55" s="30"/>
    </row>
    <row r="56" spans="1:34" s="30" customFormat="1" ht="32.25" customHeight="1">
      <c r="A56" s="34"/>
      <c r="B56" s="34"/>
      <c r="C56" s="34"/>
      <c r="D56" s="39"/>
      <c r="E56" s="78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46">
        <f t="shared" si="1"/>
        <v>0</v>
      </c>
      <c r="T56" s="35"/>
      <c r="U56" s="46"/>
      <c r="V56" s="75"/>
      <c r="W56" s="33"/>
      <c r="X56" s="33"/>
      <c r="Y56" s="29"/>
      <c r="Z56" s="29"/>
      <c r="AA56" s="29"/>
      <c r="AB56" s="29"/>
      <c r="AC56" s="29"/>
      <c r="AD56" s="29"/>
      <c r="AE56" s="29"/>
      <c r="AF56" s="29"/>
      <c r="AG56" s="29"/>
      <c r="AH56" s="29"/>
    </row>
    <row r="57" spans="1:34" s="30" customFormat="1" ht="30" customHeight="1">
      <c r="A57" s="34"/>
      <c r="B57" s="34"/>
      <c r="C57" s="34"/>
      <c r="D57" s="39"/>
      <c r="E57" s="78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46">
        <f t="shared" si="1"/>
        <v>0</v>
      </c>
      <c r="T57" s="35"/>
      <c r="U57" s="46"/>
      <c r="V57" s="75"/>
      <c r="W57" s="33"/>
      <c r="X57" s="33"/>
      <c r="Y57" s="29"/>
      <c r="Z57" s="29"/>
      <c r="AA57" s="29"/>
      <c r="AB57" s="29"/>
      <c r="AC57" s="29"/>
      <c r="AD57" s="29"/>
      <c r="AE57" s="29"/>
      <c r="AF57" s="29"/>
      <c r="AG57" s="29"/>
      <c r="AH57" s="29"/>
    </row>
    <row r="58" spans="1:34" s="30" customFormat="1" ht="31.5" customHeight="1">
      <c r="A58" s="34"/>
      <c r="B58" s="34"/>
      <c r="C58" s="34"/>
      <c r="D58" s="39"/>
      <c r="E58" s="78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46">
        <f t="shared" si="1"/>
        <v>0</v>
      </c>
      <c r="T58" s="35"/>
      <c r="U58" s="46"/>
      <c r="V58" s="75"/>
      <c r="W58" s="33"/>
      <c r="X58" s="33"/>
      <c r="Y58" s="29"/>
      <c r="Z58" s="29"/>
      <c r="AA58" s="29"/>
      <c r="AB58" s="29"/>
      <c r="AC58" s="29"/>
      <c r="AD58" s="29"/>
      <c r="AE58" s="29"/>
      <c r="AF58" s="29"/>
      <c r="AG58" s="29"/>
      <c r="AH58" s="29"/>
    </row>
    <row r="59" spans="1:34" s="30" customFormat="1" ht="28.5" customHeight="1">
      <c r="A59" s="34"/>
      <c r="B59" s="34"/>
      <c r="C59" s="34"/>
      <c r="D59" s="39"/>
      <c r="E59" s="78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46">
        <f t="shared" si="1"/>
        <v>0</v>
      </c>
      <c r="T59" s="35"/>
      <c r="U59" s="46"/>
      <c r="V59" s="75"/>
      <c r="W59" s="33"/>
      <c r="X59" s="33"/>
      <c r="Y59" s="29"/>
      <c r="Z59" s="29"/>
      <c r="AA59" s="29"/>
      <c r="AB59" s="29"/>
      <c r="AC59" s="29"/>
      <c r="AD59" s="29"/>
      <c r="AE59" s="29"/>
      <c r="AF59" s="29"/>
      <c r="AG59" s="29"/>
      <c r="AH59" s="29"/>
    </row>
    <row r="60" spans="1:34" s="30" customFormat="1" ht="30" customHeight="1">
      <c r="A60" s="34"/>
      <c r="B60" s="34"/>
      <c r="C60" s="34"/>
      <c r="D60" s="31"/>
      <c r="E60" s="78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46">
        <f t="shared" si="1"/>
        <v>0</v>
      </c>
      <c r="T60" s="35"/>
      <c r="U60" s="35"/>
      <c r="V60" s="32"/>
      <c r="W60" s="33"/>
      <c r="X60" s="33"/>
      <c r="Y60" s="29"/>
      <c r="Z60" s="29"/>
      <c r="AA60" s="29"/>
      <c r="AB60" s="29"/>
      <c r="AC60" s="29"/>
      <c r="AD60" s="29"/>
      <c r="AE60" s="29"/>
      <c r="AF60" s="29"/>
      <c r="AG60" s="29"/>
      <c r="AH60" s="29"/>
    </row>
    <row r="61" spans="1:34" s="52" customFormat="1" ht="22.5" customHeight="1">
      <c r="A61" s="34"/>
      <c r="B61" s="34"/>
      <c r="C61" s="34"/>
      <c r="D61" s="39"/>
      <c r="E61" s="78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46">
        <f t="shared" si="1"/>
        <v>0</v>
      </c>
      <c r="T61" s="35"/>
      <c r="U61" s="46"/>
      <c r="V61" s="75"/>
      <c r="W61" s="33"/>
      <c r="X61" s="33"/>
      <c r="Y61" s="30"/>
      <c r="Z61" s="30"/>
      <c r="AA61" s="30"/>
      <c r="AB61" s="30"/>
      <c r="AC61" s="30"/>
      <c r="AD61" s="30"/>
      <c r="AE61" s="30"/>
      <c r="AF61" s="30"/>
      <c r="AG61" s="30"/>
      <c r="AH61" s="30"/>
    </row>
    <row r="62" spans="1:34" ht="15.75">
      <c r="A62" s="34"/>
      <c r="B62" s="34"/>
      <c r="C62" s="34"/>
      <c r="D62" s="39"/>
      <c r="E62" s="79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49"/>
      <c r="T62" s="41"/>
      <c r="U62" s="49"/>
      <c r="V62" s="75"/>
      <c r="W62" s="32"/>
      <c r="X62" s="32"/>
      <c r="Y62" s="30"/>
      <c r="Z62" s="30"/>
      <c r="AA62" s="30"/>
      <c r="AB62" s="30"/>
      <c r="AC62" s="30"/>
      <c r="AD62" s="30"/>
      <c r="AE62" s="30"/>
      <c r="AF62" s="30"/>
      <c r="AG62" s="30"/>
      <c r="AH62" s="30"/>
    </row>
    <row r="63" spans="1:34" ht="15.75">
      <c r="A63" s="42"/>
      <c r="B63" s="42"/>
      <c r="C63" s="42"/>
      <c r="D63" s="50"/>
      <c r="E63" s="169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59"/>
      <c r="AD63" s="60"/>
      <c r="AE63" s="59"/>
      <c r="AF63" s="43"/>
      <c r="AG63" s="43"/>
      <c r="AH63" s="43"/>
    </row>
    <row r="64" spans="1:34" ht="26.25">
      <c r="A64" s="23"/>
      <c r="B64" s="23"/>
      <c r="C64" s="47"/>
      <c r="D64" s="48"/>
      <c r="E64" s="170"/>
      <c r="F64" s="37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5"/>
      <c r="T64" s="65"/>
      <c r="U64" s="51"/>
      <c r="V64" s="51"/>
      <c r="W64" s="51"/>
      <c r="X64" s="51"/>
      <c r="Y64" s="51"/>
      <c r="Z64" s="51"/>
      <c r="AA64" s="51"/>
      <c r="AB64" s="51"/>
      <c r="AC64" s="52"/>
      <c r="AD64" s="52"/>
      <c r="AE64" s="52"/>
      <c r="AF64" s="52"/>
      <c r="AG64" s="58"/>
      <c r="AH64" s="54"/>
    </row>
    <row r="65" spans="1:34" ht="18.75">
      <c r="A65" s="55"/>
      <c r="B65" s="55"/>
      <c r="C65" s="55"/>
      <c r="D65" s="53"/>
      <c r="E65" s="171"/>
      <c r="F65" s="26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65"/>
      <c r="T65" s="65"/>
      <c r="U65" s="51"/>
      <c r="V65" s="51"/>
      <c r="W65" s="51"/>
      <c r="X65" s="51"/>
      <c r="Y65" s="51"/>
      <c r="Z65" s="51"/>
      <c r="AA65" s="51"/>
      <c r="AB65" s="51"/>
      <c r="AC65" s="51"/>
      <c r="AD65" s="45"/>
      <c r="AE65" s="45"/>
      <c r="AF65" s="43"/>
      <c r="AG65" s="43"/>
      <c r="AH65" s="43"/>
    </row>
    <row r="66" spans="1:34" ht="18.75">
      <c r="A66" s="55"/>
      <c r="B66" s="55"/>
      <c r="C66" s="55"/>
      <c r="D66" s="53"/>
      <c r="E66" s="172"/>
      <c r="F66" s="16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66"/>
      <c r="T66" s="66"/>
      <c r="U66" s="81"/>
      <c r="V66" s="81"/>
      <c r="W66" s="81"/>
      <c r="X66" s="81"/>
      <c r="Y66" s="81"/>
      <c r="Z66" s="81"/>
      <c r="AA66" s="81"/>
      <c r="AB66" s="81"/>
      <c r="AC66" s="81"/>
      <c r="AD66" s="44"/>
      <c r="AE66" s="43"/>
      <c r="AF66" s="43"/>
      <c r="AG66" s="43"/>
      <c r="AH66" s="43"/>
    </row>
    <row r="67" spans="1:34" ht="18.75">
      <c r="A67" s="61"/>
      <c r="B67" s="61"/>
      <c r="C67" s="61"/>
      <c r="D67" s="61"/>
      <c r="E67" s="172"/>
      <c r="F67" s="16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61"/>
      <c r="T67" s="17"/>
      <c r="U67" s="61"/>
      <c r="V67" s="61"/>
      <c r="W67" s="61"/>
      <c r="X67" s="61"/>
      <c r="Y67" s="61"/>
      <c r="Z67" s="61"/>
      <c r="AA67" s="61"/>
      <c r="AB67" s="61"/>
      <c r="AC67" s="62"/>
      <c r="AD67" s="61"/>
      <c r="AE67" s="61"/>
      <c r="AF67" s="61"/>
      <c r="AG67" s="61"/>
      <c r="AH67" s="61"/>
    </row>
    <row r="68" spans="1:34" ht="18.75">
      <c r="A68" s="55"/>
      <c r="B68" s="55"/>
      <c r="C68" s="55"/>
      <c r="D68" s="55"/>
      <c r="E68" s="172"/>
      <c r="F68" s="16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47"/>
      <c r="T68" s="47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63"/>
      <c r="AH68" s="55"/>
    </row>
    <row r="69" spans="1:34" ht="18.75">
      <c r="A69" s="55"/>
      <c r="B69" s="55"/>
      <c r="C69" s="55"/>
      <c r="D69" s="55"/>
      <c r="E69" s="172"/>
      <c r="F69" s="16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47"/>
      <c r="T69" s="47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63"/>
      <c r="AH69" s="55"/>
    </row>
    <row r="70" spans="1:34" ht="18.75">
      <c r="A70" s="55"/>
      <c r="B70" s="55"/>
      <c r="C70" s="55"/>
      <c r="D70" s="55"/>
      <c r="E70" s="227"/>
      <c r="F70" s="228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47"/>
      <c r="T70" s="47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63"/>
      <c r="AH70" s="55"/>
    </row>
    <row r="71" spans="1:34" ht="18.75">
      <c r="A71" s="64"/>
      <c r="B71" s="64"/>
      <c r="C71" s="42"/>
      <c r="D71" s="50"/>
      <c r="E71" s="172"/>
      <c r="F71" s="16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59"/>
      <c r="AD71" s="60"/>
      <c r="AE71" s="59"/>
      <c r="AF71" s="43"/>
      <c r="AG71" s="43"/>
      <c r="AH71" s="43"/>
    </row>
    <row r="72" spans="1:34" ht="18.75">
      <c r="A72" s="55"/>
      <c r="B72" s="55"/>
      <c r="C72" s="55"/>
      <c r="D72" s="53"/>
      <c r="E72" s="75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65"/>
      <c r="T72" s="65"/>
      <c r="U72" s="51"/>
      <c r="V72" s="51"/>
      <c r="W72" s="51"/>
      <c r="X72" s="51"/>
      <c r="Y72" s="51"/>
      <c r="Z72" s="51"/>
      <c r="AA72" s="51"/>
      <c r="AB72" s="51"/>
      <c r="AC72" s="52"/>
      <c r="AD72" s="58"/>
      <c r="AE72" s="52"/>
      <c r="AF72" s="54"/>
      <c r="AG72" s="52"/>
      <c r="AH72" s="52"/>
    </row>
    <row r="73" spans="1:34" ht="18.75">
      <c r="A73" s="55"/>
      <c r="B73" s="55"/>
      <c r="C73" s="55"/>
      <c r="D73" s="53"/>
      <c r="E73" s="75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65"/>
      <c r="T73" s="65"/>
      <c r="U73" s="51"/>
      <c r="V73" s="51"/>
      <c r="W73" s="51"/>
      <c r="X73" s="51"/>
      <c r="Y73" s="51"/>
      <c r="Z73" s="51"/>
      <c r="AA73" s="51"/>
      <c r="AB73" s="51"/>
      <c r="AC73" s="51"/>
      <c r="AD73" s="18"/>
      <c r="AE73" s="18"/>
      <c r="AF73" s="18"/>
      <c r="AG73" s="21"/>
      <c r="AH73" s="17"/>
    </row>
    <row r="74" spans="1:34" ht="18.75">
      <c r="A74" s="17"/>
      <c r="B74" s="17"/>
      <c r="C74" s="17"/>
      <c r="D74" s="16"/>
      <c r="E74" s="173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7"/>
      <c r="W74" s="21"/>
      <c r="X74" s="21"/>
      <c r="Y74" s="17"/>
      <c r="Z74" s="17"/>
      <c r="AA74" s="17"/>
      <c r="AB74" s="17"/>
    </row>
    <row r="75" spans="1:34" s="30" customFormat="1" ht="18.75">
      <c r="A75" s="61"/>
      <c r="B75" s="61"/>
      <c r="C75" s="61"/>
      <c r="D75" s="16"/>
      <c r="E75" s="173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2"/>
      <c r="T75" s="61"/>
      <c r="U75" s="61"/>
      <c r="V75" s="61"/>
      <c r="W75" s="61"/>
      <c r="X75" s="61"/>
      <c r="Y75" s="52"/>
      <c r="Z75" s="52"/>
      <c r="AA75" s="52"/>
      <c r="AB75" s="52"/>
    </row>
    <row r="76" spans="1:34" ht="18.75">
      <c r="A76" s="17"/>
      <c r="B76" s="17"/>
      <c r="C76" s="17"/>
      <c r="D76" s="16"/>
      <c r="E76" s="173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7"/>
      <c r="W76" s="21"/>
      <c r="X76" s="21"/>
      <c r="Y76" s="17"/>
      <c r="Z76" s="17"/>
      <c r="AA76" s="17"/>
      <c r="AB76" s="17"/>
    </row>
    <row r="77" spans="1:34" ht="18.75">
      <c r="A77" s="17"/>
      <c r="B77" s="17"/>
      <c r="C77" s="17"/>
      <c r="D77" s="74"/>
      <c r="E77" s="173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7"/>
      <c r="W77" s="21"/>
      <c r="X77" s="21"/>
      <c r="Y77" s="17"/>
      <c r="Z77" s="17"/>
      <c r="AA77" s="17"/>
      <c r="AB77" s="17"/>
    </row>
    <row r="78" spans="1:34">
      <c r="A78" s="17"/>
      <c r="B78" s="17"/>
      <c r="C78" s="17"/>
      <c r="D78" s="67"/>
      <c r="E78" s="174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7"/>
      <c r="W78" s="21"/>
      <c r="X78" s="21"/>
      <c r="Y78" s="17"/>
      <c r="Z78" s="17"/>
      <c r="AA78" s="17"/>
      <c r="AB78" s="17"/>
    </row>
    <row r="79" spans="1:34">
      <c r="A79" s="17"/>
      <c r="B79" s="17"/>
      <c r="C79" s="17"/>
      <c r="D79" s="67"/>
      <c r="E79" s="174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7"/>
      <c r="W79" s="21"/>
      <c r="X79" s="21"/>
      <c r="Y79" s="17"/>
      <c r="Z79" s="17"/>
      <c r="AA79" s="17"/>
      <c r="AB79" s="17"/>
    </row>
    <row r="80" spans="1:34">
      <c r="A80" s="17"/>
      <c r="B80" s="17"/>
      <c r="C80" s="17"/>
      <c r="D80" s="67"/>
      <c r="E80" s="174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7"/>
      <c r="W80" s="21"/>
      <c r="X80" s="21"/>
      <c r="Y80" s="17"/>
      <c r="Z80" s="17"/>
      <c r="AA80" s="17"/>
      <c r="AB80" s="17"/>
    </row>
    <row r="81" spans="1:28">
      <c r="A81" s="17"/>
      <c r="B81" s="17"/>
      <c r="C81" s="17"/>
      <c r="D81" s="67"/>
      <c r="E81" s="174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7"/>
      <c r="W81" s="21"/>
      <c r="X81" s="21"/>
      <c r="Y81" s="17"/>
      <c r="Z81" s="17"/>
      <c r="AA81" s="17"/>
      <c r="AB81" s="17"/>
    </row>
    <row r="82" spans="1:28">
      <c r="A82" s="17"/>
      <c r="B82" s="17"/>
      <c r="C82" s="17"/>
      <c r="D82" s="67"/>
      <c r="E82" s="174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7"/>
      <c r="W82" s="21"/>
      <c r="X82" s="21"/>
      <c r="Y82" s="17"/>
      <c r="Z82" s="17"/>
      <c r="AA82" s="17"/>
      <c r="AB82" s="17"/>
    </row>
    <row r="83" spans="1:28" s="15" customFormat="1" ht="15.75">
      <c r="A83" s="42"/>
      <c r="B83" s="42"/>
      <c r="C83" s="42"/>
      <c r="D83" s="48"/>
      <c r="E83" s="169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44"/>
      <c r="T83" s="68"/>
      <c r="U83" s="44"/>
      <c r="V83" s="48"/>
      <c r="W83" s="48"/>
      <c r="X83" s="48"/>
      <c r="Y83" s="48"/>
      <c r="Z83" s="48"/>
      <c r="AA83" s="48"/>
      <c r="AB83" s="48"/>
    </row>
    <row r="84" spans="1:28">
      <c r="A84" s="17"/>
      <c r="B84" s="17"/>
      <c r="C84" s="17"/>
      <c r="D84" s="67"/>
      <c r="E84" s="174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7"/>
      <c r="W84" s="21"/>
      <c r="X84" s="21"/>
      <c r="Y84" s="17"/>
      <c r="Z84" s="17"/>
      <c r="AA84" s="17"/>
      <c r="AB84" s="17"/>
    </row>
    <row r="85" spans="1:28">
      <c r="A85" s="17"/>
      <c r="B85" s="17"/>
      <c r="C85" s="17"/>
      <c r="D85" s="67"/>
      <c r="E85" s="174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7"/>
      <c r="W85" s="21"/>
      <c r="X85" s="21"/>
      <c r="Y85" s="17"/>
      <c r="Z85" s="17"/>
      <c r="AA85" s="17"/>
      <c r="AB85" s="17"/>
    </row>
    <row r="86" spans="1:28">
      <c r="A86" s="17"/>
      <c r="B86" s="17"/>
      <c r="C86" s="17"/>
      <c r="D86" s="67"/>
      <c r="E86" s="174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7"/>
      <c r="W86" s="21"/>
      <c r="X86" s="21"/>
      <c r="Y86" s="17"/>
      <c r="Z86" s="17"/>
      <c r="AA86" s="17"/>
      <c r="AB86" s="17"/>
    </row>
    <row r="87" spans="1:28">
      <c r="A87" s="17"/>
      <c r="B87" s="17"/>
      <c r="C87" s="17"/>
      <c r="D87" s="67"/>
      <c r="E87" s="174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7"/>
      <c r="W87" s="21"/>
      <c r="X87" s="21"/>
      <c r="Y87" s="17"/>
      <c r="Z87" s="17"/>
      <c r="AA87" s="17"/>
      <c r="AB87" s="17"/>
    </row>
    <row r="88" spans="1:28">
      <c r="A88" s="17"/>
      <c r="B88" s="17"/>
      <c r="C88" s="17"/>
      <c r="D88" s="67"/>
      <c r="E88" s="174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7"/>
      <c r="W88" s="21"/>
      <c r="X88" s="21"/>
      <c r="Y88" s="17"/>
      <c r="Z88" s="17"/>
      <c r="AA88" s="17"/>
      <c r="AB88" s="17"/>
    </row>
    <row r="89" spans="1:28">
      <c r="A89" s="17"/>
      <c r="B89" s="17"/>
      <c r="C89" s="17"/>
      <c r="D89" s="67"/>
      <c r="E89" s="174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7"/>
      <c r="W89" s="21"/>
      <c r="X89" s="21"/>
      <c r="Y89" s="17"/>
      <c r="Z89" s="17"/>
      <c r="AA89" s="17"/>
      <c r="AB89" s="17"/>
    </row>
    <row r="90" spans="1:28">
      <c r="A90" s="17"/>
      <c r="B90" s="17"/>
      <c r="C90" s="17"/>
      <c r="D90" s="67"/>
      <c r="E90" s="174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7"/>
      <c r="W90" s="21"/>
      <c r="X90" s="21"/>
      <c r="Y90" s="17"/>
      <c r="Z90" s="17"/>
      <c r="AA90" s="17"/>
      <c r="AB90" s="17"/>
    </row>
    <row r="91" spans="1:28">
      <c r="A91" s="17"/>
      <c r="B91" s="17"/>
      <c r="C91" s="17"/>
      <c r="D91" s="67"/>
      <c r="E91" s="174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7"/>
      <c r="W91" s="21"/>
      <c r="X91" s="21"/>
      <c r="Y91" s="17"/>
      <c r="Z91" s="17"/>
      <c r="AA91" s="17"/>
      <c r="AB91" s="17"/>
    </row>
    <row r="92" spans="1:28">
      <c r="A92" s="17"/>
      <c r="B92" s="17"/>
      <c r="C92" s="17"/>
      <c r="D92" s="67"/>
      <c r="E92" s="174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7"/>
      <c r="W92" s="21"/>
      <c r="X92" s="21"/>
      <c r="Y92" s="17"/>
      <c r="Z92" s="17"/>
      <c r="AA92" s="17"/>
      <c r="AB92" s="17"/>
    </row>
    <row r="93" spans="1:28">
      <c r="A93" s="17"/>
      <c r="B93" s="17"/>
      <c r="C93" s="17"/>
      <c r="D93" s="67"/>
      <c r="E93" s="174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7"/>
      <c r="W93" s="21"/>
      <c r="X93" s="21"/>
      <c r="Y93" s="17"/>
      <c r="Z93" s="17"/>
      <c r="AA93" s="17"/>
      <c r="AB93" s="17"/>
    </row>
    <row r="94" spans="1:28">
      <c r="A94" s="17"/>
      <c r="B94" s="17"/>
      <c r="C94" s="17"/>
      <c r="D94" s="67"/>
      <c r="E94" s="174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7"/>
      <c r="W94" s="21"/>
      <c r="X94" s="21"/>
      <c r="Y94" s="17"/>
      <c r="Z94" s="17"/>
      <c r="AA94" s="17"/>
      <c r="AB94" s="17"/>
    </row>
  </sheetData>
  <sortState ref="A20:X20">
    <sortCondition ref="D20"/>
  </sortState>
  <mergeCells count="7">
    <mergeCell ref="E70:F70"/>
    <mergeCell ref="A4:E4"/>
    <mergeCell ref="A1:AH1"/>
    <mergeCell ref="A2:AH2"/>
    <mergeCell ref="A3:AH3"/>
    <mergeCell ref="G4:K4"/>
    <mergeCell ref="L4:P4"/>
  </mergeCells>
  <pageMargins left="0.7" right="0.7" top="0.75" bottom="0.75" header="0.3" footer="0.3"/>
  <pageSetup paperSize="9" scale="4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61"/>
  <sheetViews>
    <sheetView topLeftCell="A10" workbookViewId="0">
      <selection activeCell="P23" sqref="P23"/>
    </sheetView>
  </sheetViews>
  <sheetFormatPr defaultColWidth="9.140625" defaultRowHeight="15"/>
  <cols>
    <col min="1" max="1" width="15.85546875" style="8" customWidth="1"/>
    <col min="2" max="2" width="12.140625" style="8" customWidth="1"/>
    <col min="3" max="3" width="6.140625" style="8" customWidth="1"/>
    <col min="4" max="4" width="37.7109375" style="98" customWidth="1"/>
    <col min="5" max="5" width="39.7109375" style="160" customWidth="1"/>
    <col min="6" max="6" width="7" style="8" customWidth="1"/>
    <col min="7" max="7" width="8.85546875" style="8" customWidth="1"/>
    <col min="8" max="8" width="5.7109375" style="8" customWidth="1"/>
    <col min="9" max="10" width="7" style="8" customWidth="1"/>
    <col min="11" max="11" width="5.140625" style="8" customWidth="1"/>
    <col min="12" max="12" width="7" style="8" customWidth="1"/>
    <col min="13" max="13" width="8.140625" style="8" customWidth="1"/>
    <col min="14" max="14" width="10.85546875" style="8" customWidth="1"/>
    <col min="15" max="15" width="8.42578125" style="8" customWidth="1"/>
    <col min="16" max="16" width="14.42578125" style="8" customWidth="1"/>
    <col min="17" max="17" width="11.28515625" style="8" customWidth="1"/>
    <col min="18" max="18" width="22.42578125" style="8" customWidth="1"/>
    <col min="19" max="19" width="40.7109375" style="8" customWidth="1"/>
    <col min="20" max="16384" width="9.140625" style="8"/>
  </cols>
  <sheetData>
    <row r="1" spans="1:49" s="30" customFormat="1" ht="15.75" customHeight="1">
      <c r="A1" s="231" t="s">
        <v>17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</row>
    <row r="2" spans="1:49" s="30" customFormat="1" ht="15.75" customHeight="1">
      <c r="A2" s="231" t="s">
        <v>10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</row>
    <row r="3" spans="1:49" s="30" customFormat="1" ht="15.75" customHeight="1">
      <c r="A3" s="231" t="s">
        <v>11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</row>
    <row r="4" spans="1:49" s="30" customFormat="1" ht="15.75" customHeight="1">
      <c r="A4" s="229" t="s">
        <v>40</v>
      </c>
      <c r="B4" s="229"/>
      <c r="C4" s="230"/>
      <c r="D4" s="230"/>
      <c r="E4" s="230"/>
      <c r="F4" s="2"/>
      <c r="G4" s="138"/>
      <c r="H4" s="237" t="s">
        <v>12</v>
      </c>
      <c r="I4" s="238"/>
      <c r="J4" s="238"/>
      <c r="K4" s="238"/>
      <c r="L4" s="239"/>
      <c r="M4" s="2"/>
      <c r="N4" s="2"/>
      <c r="O4" s="2"/>
      <c r="P4" s="2"/>
      <c r="Q4" s="2"/>
      <c r="R4" s="2"/>
      <c r="S4" s="3"/>
      <c r="T4" s="2"/>
      <c r="U4" s="10"/>
      <c r="V4" s="9"/>
      <c r="W4" s="20"/>
      <c r="X4" s="4"/>
    </row>
    <row r="5" spans="1:49" s="1" customFormat="1" ht="94.5">
      <c r="A5" s="37" t="s">
        <v>9</v>
      </c>
      <c r="B5" s="37" t="s">
        <v>14</v>
      </c>
      <c r="C5" s="37" t="s">
        <v>0</v>
      </c>
      <c r="D5" s="37" t="s">
        <v>1</v>
      </c>
      <c r="E5" s="149" t="s">
        <v>18</v>
      </c>
      <c r="F5" s="37" t="s">
        <v>2</v>
      </c>
      <c r="G5" s="137" t="s">
        <v>34</v>
      </c>
      <c r="H5" s="137" t="s">
        <v>35</v>
      </c>
      <c r="I5" s="137" t="s">
        <v>36</v>
      </c>
      <c r="J5" s="137" t="s">
        <v>37</v>
      </c>
      <c r="K5" s="137" t="s">
        <v>38</v>
      </c>
      <c r="L5" s="137" t="s">
        <v>39</v>
      </c>
      <c r="M5" s="38" t="s">
        <v>3</v>
      </c>
      <c r="N5" s="37" t="s">
        <v>4</v>
      </c>
      <c r="O5" s="12" t="s">
        <v>5</v>
      </c>
      <c r="P5" s="37" t="s">
        <v>6</v>
      </c>
      <c r="Q5" s="37" t="s">
        <v>7</v>
      </c>
      <c r="R5" s="13" t="s">
        <v>8</v>
      </c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49" s="30" customFormat="1" ht="66" customHeight="1">
      <c r="A6" s="181" t="s">
        <v>480</v>
      </c>
      <c r="B6" s="181" t="s">
        <v>15</v>
      </c>
      <c r="C6" s="125">
        <v>1</v>
      </c>
      <c r="D6" s="93" t="s">
        <v>418</v>
      </c>
      <c r="E6" s="119" t="s">
        <v>405</v>
      </c>
      <c r="F6" s="119">
        <v>7</v>
      </c>
      <c r="G6" s="119">
        <v>8</v>
      </c>
      <c r="H6" s="119">
        <v>6</v>
      </c>
      <c r="I6" s="119">
        <v>6</v>
      </c>
      <c r="J6" s="119">
        <v>9</v>
      </c>
      <c r="K6" s="119">
        <v>2</v>
      </c>
      <c r="L6" s="119">
        <v>4</v>
      </c>
      <c r="M6" s="120">
        <f t="shared" ref="M6:M44" si="0">G6+H6+I6+J6+K6+L6</f>
        <v>35</v>
      </c>
      <c r="N6" s="191"/>
      <c r="O6" s="120">
        <v>35</v>
      </c>
      <c r="P6" s="119" t="s">
        <v>540</v>
      </c>
      <c r="Q6" s="119">
        <v>1</v>
      </c>
      <c r="R6" s="119" t="s">
        <v>406</v>
      </c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49" s="30" customFormat="1" ht="66" customHeight="1">
      <c r="A7" s="115" t="s">
        <v>132</v>
      </c>
      <c r="B7" s="115" t="s">
        <v>15</v>
      </c>
      <c r="C7" s="125">
        <v>2</v>
      </c>
      <c r="D7" s="36" t="s">
        <v>105</v>
      </c>
      <c r="E7" s="159" t="s">
        <v>135</v>
      </c>
      <c r="F7" s="33">
        <v>7</v>
      </c>
      <c r="G7" s="33">
        <v>9</v>
      </c>
      <c r="H7" s="33">
        <v>8</v>
      </c>
      <c r="I7" s="33">
        <v>6</v>
      </c>
      <c r="J7" s="33">
        <v>5</v>
      </c>
      <c r="K7" s="33">
        <v>2</v>
      </c>
      <c r="L7" s="33">
        <v>4</v>
      </c>
      <c r="M7" s="46">
        <f t="shared" si="0"/>
        <v>34</v>
      </c>
      <c r="N7" s="117"/>
      <c r="O7" s="46">
        <v>34</v>
      </c>
      <c r="P7" s="119" t="s">
        <v>540</v>
      </c>
      <c r="Q7" s="33">
        <v>2</v>
      </c>
      <c r="R7" s="33" t="s">
        <v>101</v>
      </c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49" s="88" customFormat="1" ht="63.75" customHeight="1">
      <c r="A8" s="181" t="s">
        <v>131</v>
      </c>
      <c r="B8" s="181" t="s">
        <v>15</v>
      </c>
      <c r="C8" s="125">
        <v>3</v>
      </c>
      <c r="D8" s="93" t="s">
        <v>419</v>
      </c>
      <c r="E8" s="119" t="s">
        <v>405</v>
      </c>
      <c r="F8" s="119">
        <v>7</v>
      </c>
      <c r="G8" s="119">
        <v>8</v>
      </c>
      <c r="H8" s="119">
        <v>6</v>
      </c>
      <c r="I8" s="119">
        <v>6</v>
      </c>
      <c r="J8" s="119">
        <v>6</v>
      </c>
      <c r="K8" s="119">
        <v>2</v>
      </c>
      <c r="L8" s="119">
        <v>4</v>
      </c>
      <c r="M8" s="120">
        <f>G8+H8+I8+J8+K8+L8</f>
        <v>32</v>
      </c>
      <c r="N8" s="191"/>
      <c r="O8" s="120">
        <v>32</v>
      </c>
      <c r="P8" s="119" t="s">
        <v>540</v>
      </c>
      <c r="Q8" s="33">
        <v>3</v>
      </c>
      <c r="R8" s="119" t="s">
        <v>406</v>
      </c>
      <c r="S8" s="29"/>
      <c r="T8" s="29"/>
      <c r="U8" s="29"/>
      <c r="V8" s="29"/>
      <c r="W8" s="29"/>
      <c r="X8" s="29"/>
      <c r="Y8" s="29"/>
      <c r="Z8" s="29"/>
      <c r="AA8" s="29"/>
      <c r="AB8" s="29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</row>
    <row r="9" spans="1:49" s="30" customFormat="1" ht="66" customHeight="1">
      <c r="A9" s="181" t="s">
        <v>481</v>
      </c>
      <c r="B9" s="181" t="s">
        <v>15</v>
      </c>
      <c r="C9" s="125">
        <v>4</v>
      </c>
      <c r="D9" s="93" t="s">
        <v>420</v>
      </c>
      <c r="E9" s="119" t="s">
        <v>405</v>
      </c>
      <c r="F9" s="119">
        <v>7</v>
      </c>
      <c r="G9" s="119">
        <v>5</v>
      </c>
      <c r="H9" s="119">
        <v>6</v>
      </c>
      <c r="I9" s="119">
        <v>6</v>
      </c>
      <c r="J9" s="119">
        <v>9</v>
      </c>
      <c r="K9" s="119">
        <v>2</v>
      </c>
      <c r="L9" s="119">
        <v>4</v>
      </c>
      <c r="M9" s="120">
        <f>G9+H9+I9+J9+K9+L9</f>
        <v>32</v>
      </c>
      <c r="N9" s="191"/>
      <c r="O9" s="120">
        <v>32</v>
      </c>
      <c r="P9" s="119" t="s">
        <v>540</v>
      </c>
      <c r="Q9" s="33">
        <v>3</v>
      </c>
      <c r="R9" s="119" t="s">
        <v>406</v>
      </c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49" s="30" customFormat="1" ht="66" customHeight="1">
      <c r="A10" s="115" t="s">
        <v>242</v>
      </c>
      <c r="B10" s="115" t="s">
        <v>15</v>
      </c>
      <c r="C10" s="125">
        <v>5</v>
      </c>
      <c r="D10" s="36" t="s">
        <v>539</v>
      </c>
      <c r="E10" s="116" t="s">
        <v>164</v>
      </c>
      <c r="F10" s="33">
        <v>7</v>
      </c>
      <c r="G10" s="33">
        <v>9</v>
      </c>
      <c r="H10" s="33">
        <v>6</v>
      </c>
      <c r="I10" s="33">
        <v>4</v>
      </c>
      <c r="J10" s="33">
        <v>9</v>
      </c>
      <c r="K10" s="33">
        <v>2</v>
      </c>
      <c r="L10" s="33">
        <v>2</v>
      </c>
      <c r="M10" s="46">
        <f>G10+H10+I10+J10+K10+L10</f>
        <v>32</v>
      </c>
      <c r="N10" s="117"/>
      <c r="O10" s="46">
        <v>32</v>
      </c>
      <c r="P10" s="119" t="s">
        <v>540</v>
      </c>
      <c r="Q10" s="33">
        <v>3</v>
      </c>
      <c r="R10" s="33" t="s">
        <v>165</v>
      </c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</row>
    <row r="11" spans="1:49" s="30" customFormat="1" ht="72" customHeight="1">
      <c r="A11" s="115" t="s">
        <v>376</v>
      </c>
      <c r="B11" s="115" t="s">
        <v>15</v>
      </c>
      <c r="C11" s="125">
        <v>6</v>
      </c>
      <c r="D11" s="36" t="s">
        <v>278</v>
      </c>
      <c r="E11" s="116" t="s">
        <v>311</v>
      </c>
      <c r="F11" s="33">
        <v>7</v>
      </c>
      <c r="G11" s="33">
        <v>6</v>
      </c>
      <c r="H11" s="33">
        <v>7</v>
      </c>
      <c r="I11" s="33">
        <v>5</v>
      </c>
      <c r="J11" s="33">
        <v>7</v>
      </c>
      <c r="K11" s="33">
        <v>2</v>
      </c>
      <c r="L11" s="33">
        <v>4</v>
      </c>
      <c r="M11" s="46">
        <f t="shared" si="0"/>
        <v>31</v>
      </c>
      <c r="N11" s="117"/>
      <c r="O11" s="46">
        <v>31</v>
      </c>
      <c r="P11" s="33" t="s">
        <v>537</v>
      </c>
      <c r="Q11" s="33">
        <v>4</v>
      </c>
      <c r="R11" s="33" t="s">
        <v>264</v>
      </c>
    </row>
    <row r="12" spans="1:49" s="30" customFormat="1" ht="66" customHeight="1">
      <c r="A12" s="115" t="s">
        <v>243</v>
      </c>
      <c r="B12" s="115" t="s">
        <v>15</v>
      </c>
      <c r="C12" s="125">
        <v>7</v>
      </c>
      <c r="D12" s="36" t="s">
        <v>170</v>
      </c>
      <c r="E12" s="116" t="s">
        <v>164</v>
      </c>
      <c r="F12" s="33">
        <v>7</v>
      </c>
      <c r="G12" s="33">
        <v>8</v>
      </c>
      <c r="H12" s="33">
        <v>8</v>
      </c>
      <c r="I12" s="33">
        <v>5</v>
      </c>
      <c r="J12" s="33">
        <v>6</v>
      </c>
      <c r="K12" s="33">
        <v>2</v>
      </c>
      <c r="L12" s="33">
        <v>2</v>
      </c>
      <c r="M12" s="46">
        <f t="shared" si="0"/>
        <v>31</v>
      </c>
      <c r="N12" s="117"/>
      <c r="O12" s="46">
        <v>31</v>
      </c>
      <c r="P12" s="33" t="s">
        <v>537</v>
      </c>
      <c r="Q12" s="33">
        <v>4</v>
      </c>
      <c r="R12" s="33" t="s">
        <v>165</v>
      </c>
      <c r="S12" s="29"/>
      <c r="T12" s="29"/>
      <c r="U12" s="29"/>
      <c r="V12" s="29"/>
      <c r="W12" s="29"/>
      <c r="X12" s="29"/>
      <c r="Y12" s="29"/>
      <c r="Z12" s="29"/>
      <c r="AA12" s="29"/>
      <c r="AB12" s="29"/>
    </row>
    <row r="13" spans="1:49" s="88" customFormat="1" ht="63.75" customHeight="1">
      <c r="A13" s="115" t="s">
        <v>244</v>
      </c>
      <c r="B13" s="115" t="s">
        <v>15</v>
      </c>
      <c r="C13" s="125">
        <v>8</v>
      </c>
      <c r="D13" s="36" t="s">
        <v>171</v>
      </c>
      <c r="E13" s="116" t="s">
        <v>164</v>
      </c>
      <c r="F13" s="33">
        <v>7</v>
      </c>
      <c r="G13" s="33">
        <v>7</v>
      </c>
      <c r="H13" s="33">
        <v>7</v>
      </c>
      <c r="I13" s="33">
        <v>4</v>
      </c>
      <c r="J13" s="33">
        <v>9</v>
      </c>
      <c r="K13" s="33">
        <v>2</v>
      </c>
      <c r="L13" s="33">
        <v>2</v>
      </c>
      <c r="M13" s="46">
        <f t="shared" si="0"/>
        <v>31</v>
      </c>
      <c r="N13" s="117"/>
      <c r="O13" s="46">
        <v>31</v>
      </c>
      <c r="P13" s="33" t="s">
        <v>537</v>
      </c>
      <c r="Q13" s="33">
        <v>4</v>
      </c>
      <c r="R13" s="33" t="s">
        <v>165</v>
      </c>
      <c r="S13" s="91"/>
      <c r="T13" s="91"/>
      <c r="U13" s="91"/>
      <c r="V13" s="91"/>
      <c r="W13" s="91"/>
      <c r="X13" s="91"/>
      <c r="Y13" s="91"/>
      <c r="Z13" s="91"/>
      <c r="AA13" s="91"/>
      <c r="AB13" s="91"/>
    </row>
    <row r="14" spans="1:49" s="30" customFormat="1" ht="66.75" customHeight="1">
      <c r="A14" s="115" t="s">
        <v>245</v>
      </c>
      <c r="B14" s="115" t="s">
        <v>15</v>
      </c>
      <c r="C14" s="125">
        <v>9</v>
      </c>
      <c r="D14" s="92" t="s">
        <v>172</v>
      </c>
      <c r="E14" s="116" t="s">
        <v>164</v>
      </c>
      <c r="F14" s="33">
        <v>7</v>
      </c>
      <c r="G14" s="33">
        <v>8</v>
      </c>
      <c r="H14" s="33">
        <v>7</v>
      </c>
      <c r="I14" s="33">
        <v>6</v>
      </c>
      <c r="J14" s="33">
        <v>5</v>
      </c>
      <c r="K14" s="33">
        <v>2</v>
      </c>
      <c r="L14" s="33">
        <v>2</v>
      </c>
      <c r="M14" s="46">
        <f t="shared" si="0"/>
        <v>30</v>
      </c>
      <c r="N14" s="117"/>
      <c r="O14" s="46">
        <v>30</v>
      </c>
      <c r="P14" s="33" t="s">
        <v>537</v>
      </c>
      <c r="Q14" s="33">
        <v>5</v>
      </c>
      <c r="R14" s="33" t="s">
        <v>165</v>
      </c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49" s="30" customFormat="1" ht="69" customHeight="1">
      <c r="A15" s="115" t="s">
        <v>133</v>
      </c>
      <c r="B15" s="115" t="s">
        <v>15</v>
      </c>
      <c r="C15" s="125">
        <v>10</v>
      </c>
      <c r="D15" s="36" t="s">
        <v>106</v>
      </c>
      <c r="E15" s="159" t="s">
        <v>135</v>
      </c>
      <c r="F15" s="33">
        <v>7</v>
      </c>
      <c r="G15" s="33">
        <v>7</v>
      </c>
      <c r="H15" s="33">
        <v>5</v>
      </c>
      <c r="I15" s="33">
        <v>6</v>
      </c>
      <c r="J15" s="33">
        <v>5</v>
      </c>
      <c r="K15" s="33">
        <v>2</v>
      </c>
      <c r="L15" s="33">
        <v>4</v>
      </c>
      <c r="M15" s="46">
        <f t="shared" si="0"/>
        <v>29</v>
      </c>
      <c r="N15" s="117"/>
      <c r="O15" s="46">
        <v>29</v>
      </c>
      <c r="P15" s="33" t="s">
        <v>537</v>
      </c>
      <c r="Q15" s="33">
        <v>6</v>
      </c>
      <c r="R15" s="33" t="s">
        <v>101</v>
      </c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49" s="30" customFormat="1" ht="66" customHeight="1">
      <c r="A16" s="115" t="s">
        <v>380</v>
      </c>
      <c r="B16" s="115" t="s">
        <v>15</v>
      </c>
      <c r="C16" s="125">
        <v>11</v>
      </c>
      <c r="D16" s="36" t="s">
        <v>274</v>
      </c>
      <c r="E16" s="116" t="s">
        <v>311</v>
      </c>
      <c r="F16" s="33">
        <v>7</v>
      </c>
      <c r="G16" s="33">
        <v>7</v>
      </c>
      <c r="H16" s="33">
        <v>6</v>
      </c>
      <c r="I16" s="33">
        <v>6</v>
      </c>
      <c r="J16" s="33">
        <v>7</v>
      </c>
      <c r="K16" s="33">
        <v>2</v>
      </c>
      <c r="L16" s="33">
        <v>0</v>
      </c>
      <c r="M16" s="46">
        <f t="shared" si="0"/>
        <v>28</v>
      </c>
      <c r="N16" s="117"/>
      <c r="O16" s="46">
        <v>28</v>
      </c>
      <c r="P16" s="33" t="s">
        <v>537</v>
      </c>
      <c r="Q16" s="33">
        <v>7</v>
      </c>
      <c r="R16" s="33" t="s">
        <v>264</v>
      </c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49" s="30" customFormat="1" ht="66.75" customHeight="1">
      <c r="A17" s="115" t="s">
        <v>379</v>
      </c>
      <c r="B17" s="115" t="s">
        <v>15</v>
      </c>
      <c r="C17" s="125">
        <v>12</v>
      </c>
      <c r="D17" s="36" t="s">
        <v>275</v>
      </c>
      <c r="E17" s="116" t="s">
        <v>311</v>
      </c>
      <c r="F17" s="33">
        <v>7</v>
      </c>
      <c r="G17" s="33">
        <v>6</v>
      </c>
      <c r="H17" s="33">
        <v>7</v>
      </c>
      <c r="I17" s="33">
        <v>5</v>
      </c>
      <c r="J17" s="33">
        <v>3</v>
      </c>
      <c r="K17" s="33">
        <v>2</v>
      </c>
      <c r="L17" s="33">
        <v>4</v>
      </c>
      <c r="M17" s="46">
        <f t="shared" si="0"/>
        <v>27</v>
      </c>
      <c r="N17" s="117"/>
      <c r="O17" s="46">
        <v>27</v>
      </c>
      <c r="P17" s="119" t="s">
        <v>538</v>
      </c>
      <c r="Q17" s="33">
        <v>8</v>
      </c>
      <c r="R17" s="33" t="s">
        <v>264</v>
      </c>
      <c r="S17" s="29"/>
      <c r="T17" s="29"/>
      <c r="U17" s="29"/>
      <c r="V17" s="29"/>
      <c r="W17" s="29"/>
      <c r="X17" s="29"/>
      <c r="Y17" s="29"/>
      <c r="Z17" s="29"/>
      <c r="AA17" s="29"/>
      <c r="AB17" s="29"/>
    </row>
    <row r="18" spans="1:49" s="88" customFormat="1" ht="63.75" customHeight="1">
      <c r="A18" s="115" t="s">
        <v>249</v>
      </c>
      <c r="B18" s="115" t="s">
        <v>15</v>
      </c>
      <c r="C18" s="125">
        <v>13</v>
      </c>
      <c r="D18" s="36" t="s">
        <v>201</v>
      </c>
      <c r="E18" s="116" t="s">
        <v>261</v>
      </c>
      <c r="F18" s="33">
        <v>7</v>
      </c>
      <c r="G18" s="33">
        <v>8</v>
      </c>
      <c r="H18" s="33">
        <v>4</v>
      </c>
      <c r="I18" s="33">
        <v>6</v>
      </c>
      <c r="J18" s="33">
        <v>7</v>
      </c>
      <c r="K18" s="33">
        <v>2</v>
      </c>
      <c r="L18" s="33">
        <v>0</v>
      </c>
      <c r="M18" s="46">
        <f t="shared" si="0"/>
        <v>27</v>
      </c>
      <c r="N18" s="117"/>
      <c r="O18" s="46">
        <v>27</v>
      </c>
      <c r="P18" s="119" t="s">
        <v>538</v>
      </c>
      <c r="Q18" s="33">
        <v>8</v>
      </c>
      <c r="R18" s="33" t="s">
        <v>193</v>
      </c>
      <c r="S18" s="91"/>
      <c r="T18" s="91"/>
      <c r="U18" s="91"/>
      <c r="V18" s="91"/>
      <c r="W18" s="91"/>
      <c r="X18" s="91"/>
      <c r="Y18" s="91"/>
      <c r="Z18" s="91"/>
      <c r="AA18" s="91"/>
      <c r="AB18" s="91"/>
    </row>
    <row r="19" spans="1:49" s="30" customFormat="1" ht="66" customHeight="1">
      <c r="A19" s="115" t="s">
        <v>373</v>
      </c>
      <c r="B19" s="115" t="s">
        <v>15</v>
      </c>
      <c r="C19" s="125">
        <v>14</v>
      </c>
      <c r="D19" s="36" t="s">
        <v>281</v>
      </c>
      <c r="E19" s="116" t="s">
        <v>311</v>
      </c>
      <c r="F19" s="33">
        <v>7</v>
      </c>
      <c r="G19" s="33">
        <v>8</v>
      </c>
      <c r="H19" s="33">
        <v>5</v>
      </c>
      <c r="I19" s="33">
        <v>5</v>
      </c>
      <c r="J19" s="33">
        <v>3</v>
      </c>
      <c r="K19" s="33">
        <v>2</v>
      </c>
      <c r="L19" s="33">
        <v>4</v>
      </c>
      <c r="M19" s="46">
        <f t="shared" si="0"/>
        <v>27</v>
      </c>
      <c r="N19" s="117"/>
      <c r="O19" s="46">
        <v>27</v>
      </c>
      <c r="P19" s="119" t="s">
        <v>538</v>
      </c>
      <c r="Q19" s="33">
        <v>8</v>
      </c>
      <c r="R19" s="33" t="s">
        <v>264</v>
      </c>
      <c r="S19" s="29"/>
      <c r="T19" s="29"/>
      <c r="U19" s="29"/>
      <c r="V19" s="29"/>
      <c r="W19" s="29"/>
      <c r="X19" s="29"/>
      <c r="Y19" s="29"/>
      <c r="Z19" s="29"/>
      <c r="AA19" s="29"/>
      <c r="AB19" s="29"/>
    </row>
    <row r="20" spans="1:49" s="30" customFormat="1" ht="72" customHeight="1">
      <c r="A20" s="115" t="s">
        <v>250</v>
      </c>
      <c r="B20" s="115" t="s">
        <v>15</v>
      </c>
      <c r="C20" s="125">
        <v>15</v>
      </c>
      <c r="D20" s="92" t="s">
        <v>202</v>
      </c>
      <c r="E20" s="116" t="s">
        <v>261</v>
      </c>
      <c r="F20" s="33">
        <v>7</v>
      </c>
      <c r="G20" s="33">
        <v>7</v>
      </c>
      <c r="H20" s="33">
        <v>5</v>
      </c>
      <c r="I20" s="33">
        <v>6</v>
      </c>
      <c r="J20" s="33">
        <v>3</v>
      </c>
      <c r="K20" s="33">
        <v>2</v>
      </c>
      <c r="L20" s="33">
        <v>4</v>
      </c>
      <c r="M20" s="46">
        <f t="shared" si="0"/>
        <v>27</v>
      </c>
      <c r="N20" s="117"/>
      <c r="O20" s="46">
        <v>27</v>
      </c>
      <c r="P20" s="119" t="s">
        <v>538</v>
      </c>
      <c r="Q20" s="33">
        <v>8</v>
      </c>
      <c r="R20" s="33" t="s">
        <v>193</v>
      </c>
    </row>
    <row r="21" spans="1:49" s="88" customFormat="1" ht="63.75" customHeight="1">
      <c r="A21" s="115" t="s">
        <v>247</v>
      </c>
      <c r="B21" s="115" t="s">
        <v>15</v>
      </c>
      <c r="C21" s="125">
        <v>16</v>
      </c>
      <c r="D21" s="36" t="s">
        <v>199</v>
      </c>
      <c r="E21" s="116" t="s">
        <v>261</v>
      </c>
      <c r="F21" s="33">
        <v>7</v>
      </c>
      <c r="G21" s="33">
        <v>6</v>
      </c>
      <c r="H21" s="33">
        <v>5</v>
      </c>
      <c r="I21" s="33">
        <v>6</v>
      </c>
      <c r="J21" s="33">
        <v>7</v>
      </c>
      <c r="K21" s="33">
        <v>2</v>
      </c>
      <c r="L21" s="33">
        <v>0</v>
      </c>
      <c r="M21" s="46">
        <f t="shared" si="0"/>
        <v>26</v>
      </c>
      <c r="N21" s="117"/>
      <c r="O21" s="46">
        <v>26</v>
      </c>
      <c r="P21" s="119" t="s">
        <v>538</v>
      </c>
      <c r="Q21" s="33">
        <v>9</v>
      </c>
      <c r="R21" s="33" t="s">
        <v>193</v>
      </c>
      <c r="S21" s="91"/>
      <c r="T21" s="91"/>
      <c r="U21" s="91"/>
      <c r="V21" s="91"/>
      <c r="W21" s="91"/>
      <c r="X21" s="91"/>
      <c r="Y21" s="91"/>
      <c r="Z21" s="91"/>
      <c r="AA21" s="91"/>
      <c r="AB21" s="91"/>
    </row>
    <row r="22" spans="1:49" s="30" customFormat="1" ht="72" customHeight="1">
      <c r="A22" s="115" t="s">
        <v>131</v>
      </c>
      <c r="B22" s="115" t="s">
        <v>15</v>
      </c>
      <c r="C22" s="125">
        <v>17</v>
      </c>
      <c r="D22" s="36" t="s">
        <v>83</v>
      </c>
      <c r="E22" s="159" t="s">
        <v>82</v>
      </c>
      <c r="F22" s="33">
        <v>7</v>
      </c>
      <c r="G22" s="33">
        <v>9</v>
      </c>
      <c r="H22" s="33">
        <v>5</v>
      </c>
      <c r="I22" s="33">
        <v>0</v>
      </c>
      <c r="J22" s="33">
        <v>3</v>
      </c>
      <c r="K22" s="33">
        <v>2</v>
      </c>
      <c r="L22" s="33">
        <v>4</v>
      </c>
      <c r="M22" s="46">
        <f t="shared" si="0"/>
        <v>23</v>
      </c>
      <c r="N22" s="117"/>
      <c r="O22" s="46">
        <v>23</v>
      </c>
      <c r="P22" s="119" t="s">
        <v>538</v>
      </c>
      <c r="Q22" s="33">
        <v>10</v>
      </c>
      <c r="R22" s="33" t="s">
        <v>81</v>
      </c>
    </row>
    <row r="23" spans="1:49" s="30" customFormat="1" ht="66.75" customHeight="1">
      <c r="A23" s="115" t="s">
        <v>318</v>
      </c>
      <c r="B23" s="115" t="s">
        <v>15</v>
      </c>
      <c r="C23" s="125">
        <v>18</v>
      </c>
      <c r="D23" s="36" t="s">
        <v>319</v>
      </c>
      <c r="E23" s="33" t="s">
        <v>314</v>
      </c>
      <c r="F23" s="33">
        <v>7</v>
      </c>
      <c r="G23" s="33">
        <v>10</v>
      </c>
      <c r="H23" s="33">
        <v>0</v>
      </c>
      <c r="I23" s="33">
        <v>6</v>
      </c>
      <c r="J23" s="33">
        <v>0</v>
      </c>
      <c r="K23" s="33">
        <v>0</v>
      </c>
      <c r="L23" s="33">
        <v>4</v>
      </c>
      <c r="M23" s="46">
        <f t="shared" si="0"/>
        <v>20</v>
      </c>
      <c r="N23" s="117"/>
      <c r="O23" s="46">
        <v>20</v>
      </c>
      <c r="P23" s="119" t="s">
        <v>538</v>
      </c>
      <c r="Q23" s="33">
        <v>11</v>
      </c>
      <c r="R23" s="33" t="s">
        <v>315</v>
      </c>
      <c r="S23" s="29"/>
      <c r="T23" s="29"/>
      <c r="U23" s="29"/>
      <c r="V23" s="29"/>
      <c r="W23" s="29"/>
      <c r="X23" s="29"/>
      <c r="Y23" s="29"/>
      <c r="Z23" s="29"/>
      <c r="AA23" s="29"/>
      <c r="AB23" s="29"/>
    </row>
    <row r="24" spans="1:49" s="30" customFormat="1" ht="69" customHeight="1">
      <c r="A24" s="115" t="s">
        <v>246</v>
      </c>
      <c r="B24" s="115" t="s">
        <v>15</v>
      </c>
      <c r="C24" s="125">
        <v>19</v>
      </c>
      <c r="D24" s="36" t="s">
        <v>173</v>
      </c>
      <c r="E24" s="116" t="s">
        <v>164</v>
      </c>
      <c r="F24" s="33">
        <v>7</v>
      </c>
      <c r="G24" s="33">
        <v>9</v>
      </c>
      <c r="H24" s="33">
        <v>3</v>
      </c>
      <c r="I24" s="33">
        <v>5</v>
      </c>
      <c r="J24" s="33">
        <v>0</v>
      </c>
      <c r="K24" s="33">
        <v>2</v>
      </c>
      <c r="L24" s="33">
        <v>0</v>
      </c>
      <c r="M24" s="46">
        <f t="shared" si="0"/>
        <v>19</v>
      </c>
      <c r="N24" s="117"/>
      <c r="O24" s="46">
        <v>19</v>
      </c>
      <c r="P24" s="119" t="s">
        <v>538</v>
      </c>
      <c r="Q24" s="33">
        <v>12</v>
      </c>
      <c r="R24" s="33" t="s">
        <v>165</v>
      </c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49" s="89" customFormat="1" ht="64.5" customHeight="1">
      <c r="A25" s="127" t="s">
        <v>374</v>
      </c>
      <c r="B25" s="115" t="s">
        <v>15</v>
      </c>
      <c r="C25" s="125">
        <v>20</v>
      </c>
      <c r="D25" s="36" t="s">
        <v>280</v>
      </c>
      <c r="E25" s="116" t="s">
        <v>311</v>
      </c>
      <c r="F25" s="33">
        <v>7</v>
      </c>
      <c r="G25" s="33">
        <v>6</v>
      </c>
      <c r="H25" s="33">
        <v>5</v>
      </c>
      <c r="I25" s="33">
        <v>2</v>
      </c>
      <c r="J25" s="33">
        <v>0</v>
      </c>
      <c r="K25" s="33">
        <v>2</v>
      </c>
      <c r="L25" s="33">
        <v>4</v>
      </c>
      <c r="M25" s="46">
        <f t="shared" si="0"/>
        <v>19</v>
      </c>
      <c r="N25" s="117"/>
      <c r="O25" s="49">
        <v>19</v>
      </c>
      <c r="P25" s="119" t="s">
        <v>538</v>
      </c>
      <c r="Q25" s="33">
        <v>12</v>
      </c>
      <c r="R25" s="33" t="s">
        <v>264</v>
      </c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</row>
    <row r="26" spans="1:49" s="30" customFormat="1" ht="65.25" customHeight="1">
      <c r="A26" s="181" t="s">
        <v>482</v>
      </c>
      <c r="B26" s="181" t="s">
        <v>15</v>
      </c>
      <c r="C26" s="125">
        <v>21</v>
      </c>
      <c r="D26" s="99" t="s">
        <v>421</v>
      </c>
      <c r="E26" s="119" t="s">
        <v>405</v>
      </c>
      <c r="F26" s="119">
        <v>7</v>
      </c>
      <c r="G26" s="119">
        <v>2</v>
      </c>
      <c r="H26" s="119">
        <v>4</v>
      </c>
      <c r="I26" s="119">
        <v>4</v>
      </c>
      <c r="J26" s="119">
        <v>3</v>
      </c>
      <c r="K26" s="119">
        <v>2</v>
      </c>
      <c r="L26" s="119">
        <v>2</v>
      </c>
      <c r="M26" s="120">
        <f t="shared" si="0"/>
        <v>17</v>
      </c>
      <c r="N26" s="191"/>
      <c r="O26" s="124">
        <v>17</v>
      </c>
      <c r="P26" s="119" t="s">
        <v>538</v>
      </c>
      <c r="Q26" s="119">
        <v>13</v>
      </c>
      <c r="R26" s="119" t="s">
        <v>406</v>
      </c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</row>
    <row r="27" spans="1:49" s="30" customFormat="1" ht="66.75" customHeight="1">
      <c r="A27" s="115" t="s">
        <v>152</v>
      </c>
      <c r="B27" s="115" t="s">
        <v>15</v>
      </c>
      <c r="C27" s="125">
        <v>22</v>
      </c>
      <c r="D27" s="36" t="s">
        <v>153</v>
      </c>
      <c r="E27" s="116" t="s">
        <v>154</v>
      </c>
      <c r="F27" s="33">
        <v>7</v>
      </c>
      <c r="G27" s="33">
        <v>8</v>
      </c>
      <c r="H27" s="33">
        <v>5</v>
      </c>
      <c r="I27" s="33">
        <v>4</v>
      </c>
      <c r="J27" s="33">
        <v>0</v>
      </c>
      <c r="K27" s="33">
        <v>0</v>
      </c>
      <c r="L27" s="33">
        <v>0</v>
      </c>
      <c r="M27" s="46">
        <f t="shared" si="0"/>
        <v>17</v>
      </c>
      <c r="N27" s="117"/>
      <c r="O27" s="49">
        <v>17</v>
      </c>
      <c r="P27" s="119" t="s">
        <v>538</v>
      </c>
      <c r="Q27" s="119">
        <v>13</v>
      </c>
      <c r="R27" s="33" t="s">
        <v>155</v>
      </c>
      <c r="S27" s="29"/>
      <c r="T27" s="29"/>
      <c r="U27" s="29"/>
      <c r="V27" s="29"/>
      <c r="W27" s="29"/>
      <c r="X27" s="29"/>
      <c r="Y27" s="29"/>
      <c r="Z27" s="29"/>
      <c r="AA27" s="29"/>
      <c r="AB27" s="29"/>
    </row>
    <row r="28" spans="1:49" s="30" customFormat="1" ht="64.5" customHeight="1">
      <c r="A28" s="181" t="s">
        <v>483</v>
      </c>
      <c r="B28" s="181" t="s">
        <v>15</v>
      </c>
      <c r="C28" s="125">
        <v>23</v>
      </c>
      <c r="D28" s="93" t="s">
        <v>422</v>
      </c>
      <c r="E28" s="119" t="s">
        <v>405</v>
      </c>
      <c r="F28" s="119">
        <v>7</v>
      </c>
      <c r="G28" s="119">
        <v>2</v>
      </c>
      <c r="H28" s="119">
        <v>4</v>
      </c>
      <c r="I28" s="119">
        <v>4</v>
      </c>
      <c r="J28" s="119">
        <v>3</v>
      </c>
      <c r="K28" s="119">
        <v>2</v>
      </c>
      <c r="L28" s="119">
        <v>2</v>
      </c>
      <c r="M28" s="120">
        <f t="shared" si="0"/>
        <v>17</v>
      </c>
      <c r="N28" s="191"/>
      <c r="O28" s="120">
        <v>17</v>
      </c>
      <c r="P28" s="119" t="s">
        <v>538</v>
      </c>
      <c r="Q28" s="119">
        <v>13</v>
      </c>
      <c r="R28" s="119" t="s">
        <v>406</v>
      </c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49" s="30" customFormat="1" ht="66" customHeight="1">
      <c r="A29" s="115" t="s">
        <v>375</v>
      </c>
      <c r="B29" s="115" t="s">
        <v>15</v>
      </c>
      <c r="C29" s="125">
        <v>24</v>
      </c>
      <c r="D29" s="36" t="s">
        <v>279</v>
      </c>
      <c r="E29" s="116" t="s">
        <v>311</v>
      </c>
      <c r="F29" s="33">
        <v>7</v>
      </c>
      <c r="G29" s="33">
        <v>4</v>
      </c>
      <c r="H29" s="33">
        <v>1</v>
      </c>
      <c r="I29" s="33">
        <v>5</v>
      </c>
      <c r="J29" s="33">
        <v>0</v>
      </c>
      <c r="K29" s="33">
        <v>2</v>
      </c>
      <c r="L29" s="33">
        <v>4</v>
      </c>
      <c r="M29" s="46">
        <f t="shared" si="0"/>
        <v>16</v>
      </c>
      <c r="N29" s="117"/>
      <c r="O29" s="46">
        <v>16</v>
      </c>
      <c r="P29" s="119" t="s">
        <v>538</v>
      </c>
      <c r="Q29" s="33">
        <v>14</v>
      </c>
      <c r="R29" s="33" t="s">
        <v>264</v>
      </c>
      <c r="S29" s="29"/>
      <c r="T29" s="29"/>
      <c r="U29" s="29"/>
      <c r="V29" s="29"/>
      <c r="W29" s="29"/>
      <c r="X29" s="29"/>
      <c r="Y29" s="29"/>
      <c r="Z29" s="29"/>
      <c r="AA29" s="29"/>
      <c r="AB29" s="29"/>
    </row>
    <row r="30" spans="1:49" s="88" customFormat="1" ht="63.75" customHeight="1">
      <c r="A30" s="181" t="s">
        <v>484</v>
      </c>
      <c r="B30" s="181" t="s">
        <v>15</v>
      </c>
      <c r="C30" s="125">
        <v>25</v>
      </c>
      <c r="D30" s="93" t="s">
        <v>423</v>
      </c>
      <c r="E30" s="119" t="s">
        <v>405</v>
      </c>
      <c r="F30" s="119">
        <v>7</v>
      </c>
      <c r="G30" s="119">
        <v>2</v>
      </c>
      <c r="H30" s="119">
        <v>2</v>
      </c>
      <c r="I30" s="119">
        <v>4</v>
      </c>
      <c r="J30" s="119">
        <v>3</v>
      </c>
      <c r="K30" s="119">
        <v>2</v>
      </c>
      <c r="L30" s="119">
        <v>2</v>
      </c>
      <c r="M30" s="120">
        <f t="shared" si="0"/>
        <v>15</v>
      </c>
      <c r="N30" s="191"/>
      <c r="O30" s="120">
        <v>15</v>
      </c>
      <c r="P30" s="119" t="s">
        <v>538</v>
      </c>
      <c r="Q30" s="119">
        <v>15</v>
      </c>
      <c r="R30" s="119" t="s">
        <v>406</v>
      </c>
      <c r="S30" s="91"/>
      <c r="T30" s="91"/>
      <c r="U30" s="91"/>
      <c r="V30" s="91"/>
      <c r="W30" s="91"/>
      <c r="X30" s="91"/>
      <c r="Y30" s="91"/>
      <c r="Z30" s="91"/>
      <c r="AA30" s="91"/>
      <c r="AB30" s="91"/>
    </row>
    <row r="31" spans="1:49" s="30" customFormat="1" ht="72" customHeight="1">
      <c r="A31" s="115" t="s">
        <v>322</v>
      </c>
      <c r="B31" s="115" t="s">
        <v>15</v>
      </c>
      <c r="C31" s="125">
        <v>26</v>
      </c>
      <c r="D31" s="92" t="s">
        <v>323</v>
      </c>
      <c r="E31" s="33" t="s">
        <v>314</v>
      </c>
      <c r="F31" s="33">
        <v>7</v>
      </c>
      <c r="G31" s="33">
        <v>7</v>
      </c>
      <c r="H31" s="33">
        <v>3</v>
      </c>
      <c r="I31" s="33">
        <v>0</v>
      </c>
      <c r="J31" s="33">
        <v>0</v>
      </c>
      <c r="K31" s="33">
        <v>0</v>
      </c>
      <c r="L31" s="33">
        <v>4</v>
      </c>
      <c r="M31" s="46">
        <f t="shared" si="0"/>
        <v>14</v>
      </c>
      <c r="N31" s="117"/>
      <c r="O31" s="46">
        <v>14</v>
      </c>
      <c r="P31" s="119" t="s">
        <v>538</v>
      </c>
      <c r="Q31" s="33">
        <v>16</v>
      </c>
      <c r="R31" s="33" t="s">
        <v>315</v>
      </c>
    </row>
    <row r="32" spans="1:49" s="30" customFormat="1" ht="66.75" customHeight="1">
      <c r="A32" s="181" t="s">
        <v>485</v>
      </c>
      <c r="B32" s="181" t="s">
        <v>15</v>
      </c>
      <c r="C32" s="125">
        <v>27</v>
      </c>
      <c r="D32" s="93" t="s">
        <v>424</v>
      </c>
      <c r="E32" s="119" t="s">
        <v>405</v>
      </c>
      <c r="F32" s="119">
        <v>7</v>
      </c>
      <c r="G32" s="119">
        <v>2</v>
      </c>
      <c r="H32" s="119">
        <v>2</v>
      </c>
      <c r="I32" s="119">
        <v>2</v>
      </c>
      <c r="J32" s="119">
        <v>3</v>
      </c>
      <c r="K32" s="119">
        <v>2</v>
      </c>
      <c r="L32" s="119">
        <v>2</v>
      </c>
      <c r="M32" s="120">
        <f t="shared" si="0"/>
        <v>13</v>
      </c>
      <c r="N32" s="191"/>
      <c r="O32" s="120">
        <v>13</v>
      </c>
      <c r="P32" s="119" t="s">
        <v>538</v>
      </c>
      <c r="Q32" s="119">
        <v>17</v>
      </c>
      <c r="R32" s="119" t="s">
        <v>406</v>
      </c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49" s="11" customFormat="1" ht="66" customHeight="1">
      <c r="A33" s="181" t="s">
        <v>486</v>
      </c>
      <c r="B33" s="181" t="s">
        <v>15</v>
      </c>
      <c r="C33" s="125">
        <v>28</v>
      </c>
      <c r="D33" s="93" t="s">
        <v>425</v>
      </c>
      <c r="E33" s="119" t="s">
        <v>405</v>
      </c>
      <c r="F33" s="119">
        <v>7</v>
      </c>
      <c r="G33" s="119">
        <v>2</v>
      </c>
      <c r="H33" s="119">
        <v>2</v>
      </c>
      <c r="I33" s="119">
        <v>4</v>
      </c>
      <c r="J33" s="119">
        <v>3</v>
      </c>
      <c r="K33" s="119">
        <v>0</v>
      </c>
      <c r="L33" s="119">
        <v>2</v>
      </c>
      <c r="M33" s="120">
        <f t="shared" si="0"/>
        <v>13</v>
      </c>
      <c r="N33" s="191"/>
      <c r="O33" s="120">
        <v>13</v>
      </c>
      <c r="P33" s="119" t="s">
        <v>538</v>
      </c>
      <c r="Q33" s="119">
        <v>17</v>
      </c>
      <c r="R33" s="119" t="s">
        <v>406</v>
      </c>
    </row>
    <row r="34" spans="1:49" s="11" customFormat="1" ht="72" customHeight="1">
      <c r="A34" s="115" t="s">
        <v>377</v>
      </c>
      <c r="B34" s="115" t="s">
        <v>15</v>
      </c>
      <c r="C34" s="125">
        <v>29</v>
      </c>
      <c r="D34" s="92" t="s">
        <v>277</v>
      </c>
      <c r="E34" s="116" t="s">
        <v>311</v>
      </c>
      <c r="F34" s="33">
        <v>7</v>
      </c>
      <c r="G34" s="33">
        <v>6</v>
      </c>
      <c r="H34" s="33">
        <v>0</v>
      </c>
      <c r="I34" s="33">
        <v>4</v>
      </c>
      <c r="J34" s="33">
        <v>0</v>
      </c>
      <c r="K34" s="33">
        <v>2</v>
      </c>
      <c r="L34" s="33">
        <v>0</v>
      </c>
      <c r="M34" s="46">
        <f t="shared" si="0"/>
        <v>12</v>
      </c>
      <c r="N34" s="117"/>
      <c r="O34" s="46">
        <v>12</v>
      </c>
      <c r="P34" s="119" t="s">
        <v>538</v>
      </c>
      <c r="Q34" s="33">
        <v>18</v>
      </c>
      <c r="R34" s="33" t="s">
        <v>264</v>
      </c>
    </row>
    <row r="35" spans="1:49" s="192" customFormat="1" ht="63.75" customHeight="1">
      <c r="A35" s="115" t="s">
        <v>248</v>
      </c>
      <c r="B35" s="115" t="s">
        <v>15</v>
      </c>
      <c r="C35" s="125">
        <v>30</v>
      </c>
      <c r="D35" s="36" t="s">
        <v>200</v>
      </c>
      <c r="E35" s="116" t="s">
        <v>261</v>
      </c>
      <c r="F35" s="33">
        <v>7</v>
      </c>
      <c r="G35" s="33">
        <v>4</v>
      </c>
      <c r="H35" s="33">
        <v>0</v>
      </c>
      <c r="I35" s="33">
        <v>6</v>
      </c>
      <c r="J35" s="33">
        <v>0</v>
      </c>
      <c r="K35" s="33">
        <v>2</v>
      </c>
      <c r="L35" s="33">
        <v>0</v>
      </c>
      <c r="M35" s="46">
        <f t="shared" si="0"/>
        <v>12</v>
      </c>
      <c r="N35" s="117"/>
      <c r="O35" s="46">
        <v>12</v>
      </c>
      <c r="P35" s="119" t="s">
        <v>538</v>
      </c>
      <c r="Q35" s="33">
        <v>18</v>
      </c>
      <c r="R35" s="33" t="s">
        <v>193</v>
      </c>
    </row>
    <row r="36" spans="1:49" s="11" customFormat="1" ht="66.75" customHeight="1">
      <c r="A36" s="115" t="s">
        <v>378</v>
      </c>
      <c r="B36" s="115" t="s">
        <v>15</v>
      </c>
      <c r="C36" s="125">
        <v>31</v>
      </c>
      <c r="D36" s="36" t="s">
        <v>276</v>
      </c>
      <c r="E36" s="116" t="s">
        <v>311</v>
      </c>
      <c r="F36" s="33">
        <v>7</v>
      </c>
      <c r="G36" s="33">
        <v>5</v>
      </c>
      <c r="H36" s="33">
        <v>0</v>
      </c>
      <c r="I36" s="33">
        <v>4</v>
      </c>
      <c r="J36" s="33">
        <v>0</v>
      </c>
      <c r="K36" s="33">
        <v>2</v>
      </c>
      <c r="L36" s="33">
        <v>0</v>
      </c>
      <c r="M36" s="46">
        <f t="shared" si="0"/>
        <v>11</v>
      </c>
      <c r="N36" s="117"/>
      <c r="O36" s="46">
        <v>11</v>
      </c>
      <c r="P36" s="119" t="s">
        <v>538</v>
      </c>
      <c r="Q36" s="33">
        <v>19</v>
      </c>
      <c r="R36" s="33" t="s">
        <v>264</v>
      </c>
    </row>
    <row r="37" spans="1:49" s="194" customFormat="1" ht="64.5" customHeight="1">
      <c r="A37" s="193" t="s">
        <v>487</v>
      </c>
      <c r="B37" s="181" t="s">
        <v>15</v>
      </c>
      <c r="C37" s="125">
        <v>32</v>
      </c>
      <c r="D37" s="93" t="s">
        <v>426</v>
      </c>
      <c r="E37" s="119" t="s">
        <v>405</v>
      </c>
      <c r="F37" s="119">
        <v>7</v>
      </c>
      <c r="G37" s="119">
        <v>2</v>
      </c>
      <c r="H37" s="119">
        <v>2</v>
      </c>
      <c r="I37" s="119">
        <v>2</v>
      </c>
      <c r="J37" s="119">
        <v>3</v>
      </c>
      <c r="K37" s="119">
        <v>0</v>
      </c>
      <c r="L37" s="119">
        <v>2</v>
      </c>
      <c r="M37" s="120">
        <f t="shared" si="0"/>
        <v>11</v>
      </c>
      <c r="N37" s="191"/>
      <c r="O37" s="124">
        <v>11</v>
      </c>
      <c r="P37" s="119" t="s">
        <v>538</v>
      </c>
      <c r="Q37" s="33">
        <v>19</v>
      </c>
      <c r="R37" s="119" t="s">
        <v>406</v>
      </c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</row>
    <row r="38" spans="1:49" s="11" customFormat="1" ht="69" customHeight="1">
      <c r="A38" s="115" t="s">
        <v>372</v>
      </c>
      <c r="B38" s="115" t="s">
        <v>15</v>
      </c>
      <c r="C38" s="125">
        <v>33</v>
      </c>
      <c r="D38" s="36" t="s">
        <v>282</v>
      </c>
      <c r="E38" s="116" t="s">
        <v>311</v>
      </c>
      <c r="F38" s="33">
        <v>7</v>
      </c>
      <c r="G38" s="33">
        <v>6</v>
      </c>
      <c r="H38" s="33">
        <v>2</v>
      </c>
      <c r="I38" s="33">
        <v>3</v>
      </c>
      <c r="J38" s="33">
        <v>0</v>
      </c>
      <c r="K38" s="33">
        <v>0</v>
      </c>
      <c r="L38" s="33">
        <v>0</v>
      </c>
      <c r="M38" s="46">
        <f t="shared" si="0"/>
        <v>11</v>
      </c>
      <c r="N38" s="117"/>
      <c r="O38" s="46">
        <v>11</v>
      </c>
      <c r="P38" s="119" t="s">
        <v>538</v>
      </c>
      <c r="Q38" s="33">
        <v>19</v>
      </c>
      <c r="R38" s="33" t="s">
        <v>264</v>
      </c>
    </row>
    <row r="39" spans="1:49" s="11" customFormat="1" ht="66.75" customHeight="1">
      <c r="A39" s="181" t="s">
        <v>488</v>
      </c>
      <c r="B39" s="181" t="s">
        <v>15</v>
      </c>
      <c r="C39" s="125">
        <v>34</v>
      </c>
      <c r="D39" s="93" t="s">
        <v>427</v>
      </c>
      <c r="E39" s="119" t="s">
        <v>405</v>
      </c>
      <c r="F39" s="119">
        <v>7</v>
      </c>
      <c r="G39" s="119">
        <v>2</v>
      </c>
      <c r="H39" s="119">
        <v>2</v>
      </c>
      <c r="I39" s="119">
        <v>2</v>
      </c>
      <c r="J39" s="119">
        <v>3</v>
      </c>
      <c r="K39" s="119">
        <v>0</v>
      </c>
      <c r="L39" s="119">
        <v>2</v>
      </c>
      <c r="M39" s="120">
        <f t="shared" si="0"/>
        <v>11</v>
      </c>
      <c r="N39" s="191"/>
      <c r="O39" s="124">
        <v>11</v>
      </c>
      <c r="P39" s="119" t="s">
        <v>538</v>
      </c>
      <c r="Q39" s="33">
        <v>19</v>
      </c>
      <c r="R39" s="119" t="s">
        <v>406</v>
      </c>
    </row>
    <row r="40" spans="1:49" s="11" customFormat="1" ht="64.5" customHeight="1">
      <c r="A40" s="115" t="s">
        <v>320</v>
      </c>
      <c r="B40" s="115" t="s">
        <v>15</v>
      </c>
      <c r="C40" s="125">
        <v>35</v>
      </c>
      <c r="D40" s="36" t="s">
        <v>321</v>
      </c>
      <c r="E40" s="33" t="s">
        <v>314</v>
      </c>
      <c r="F40" s="33">
        <v>7</v>
      </c>
      <c r="G40" s="33">
        <v>6</v>
      </c>
      <c r="H40" s="33">
        <v>0</v>
      </c>
      <c r="I40" s="33">
        <v>2</v>
      </c>
      <c r="J40" s="33">
        <v>2</v>
      </c>
      <c r="K40" s="33">
        <v>0</v>
      </c>
      <c r="L40" s="33">
        <v>0</v>
      </c>
      <c r="M40" s="46">
        <f t="shared" si="0"/>
        <v>10</v>
      </c>
      <c r="N40" s="117"/>
      <c r="O40" s="46">
        <v>10</v>
      </c>
      <c r="P40" s="119" t="s">
        <v>538</v>
      </c>
      <c r="Q40" s="33">
        <v>20</v>
      </c>
      <c r="R40" s="33" t="s">
        <v>315</v>
      </c>
    </row>
    <row r="41" spans="1:49" s="11" customFormat="1" ht="65.25" customHeight="1">
      <c r="A41" s="115" t="s">
        <v>134</v>
      </c>
      <c r="B41" s="115" t="s">
        <v>15</v>
      </c>
      <c r="C41" s="125">
        <v>36</v>
      </c>
      <c r="D41" s="36" t="s">
        <v>125</v>
      </c>
      <c r="E41" s="159" t="s">
        <v>109</v>
      </c>
      <c r="F41" s="33">
        <v>7</v>
      </c>
      <c r="G41" s="33">
        <v>6</v>
      </c>
      <c r="H41" s="33">
        <v>1</v>
      </c>
      <c r="I41" s="33">
        <v>0</v>
      </c>
      <c r="J41" s="33">
        <v>3</v>
      </c>
      <c r="K41" s="33">
        <v>0</v>
      </c>
      <c r="L41" s="33">
        <v>0</v>
      </c>
      <c r="M41" s="46">
        <f t="shared" si="0"/>
        <v>10</v>
      </c>
      <c r="N41" s="117"/>
      <c r="O41" s="49">
        <v>10</v>
      </c>
      <c r="P41" s="119" t="s">
        <v>538</v>
      </c>
      <c r="Q41" s="33">
        <v>20</v>
      </c>
      <c r="R41" s="33" t="s">
        <v>110</v>
      </c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4"/>
      <c r="AO41" s="194"/>
      <c r="AP41" s="194"/>
      <c r="AQ41" s="194"/>
      <c r="AR41" s="194"/>
      <c r="AS41" s="194"/>
      <c r="AT41" s="194"/>
      <c r="AU41" s="194"/>
      <c r="AV41" s="194"/>
      <c r="AW41" s="194"/>
    </row>
    <row r="42" spans="1:49" s="11" customFormat="1" ht="72.75" customHeight="1">
      <c r="A42" s="115" t="s">
        <v>316</v>
      </c>
      <c r="B42" s="115" t="s">
        <v>15</v>
      </c>
      <c r="C42" s="125">
        <v>37</v>
      </c>
      <c r="D42" s="36" t="s">
        <v>317</v>
      </c>
      <c r="E42" s="33" t="s">
        <v>314</v>
      </c>
      <c r="F42" s="33">
        <v>7</v>
      </c>
      <c r="G42" s="33">
        <v>6</v>
      </c>
      <c r="H42" s="33">
        <v>2</v>
      </c>
      <c r="I42" s="33">
        <v>1</v>
      </c>
      <c r="J42" s="33">
        <v>0</v>
      </c>
      <c r="K42" s="33">
        <v>0</v>
      </c>
      <c r="L42" s="33">
        <v>0</v>
      </c>
      <c r="M42" s="46">
        <f t="shared" si="0"/>
        <v>9</v>
      </c>
      <c r="N42" s="117"/>
      <c r="O42" s="46">
        <v>9</v>
      </c>
      <c r="P42" s="119" t="s">
        <v>538</v>
      </c>
      <c r="Q42" s="33">
        <v>21</v>
      </c>
      <c r="R42" s="33" t="s">
        <v>315</v>
      </c>
    </row>
    <row r="43" spans="1:49" s="11" customFormat="1" ht="64.5" customHeight="1">
      <c r="A43" s="181" t="s">
        <v>490</v>
      </c>
      <c r="B43" s="181" t="s">
        <v>15</v>
      </c>
      <c r="C43" s="125">
        <v>38</v>
      </c>
      <c r="D43" s="93" t="s">
        <v>429</v>
      </c>
      <c r="E43" s="119" t="s">
        <v>405</v>
      </c>
      <c r="F43" s="119">
        <v>7</v>
      </c>
      <c r="G43" s="119">
        <v>2</v>
      </c>
      <c r="H43" s="119">
        <v>0</v>
      </c>
      <c r="I43" s="119">
        <v>2</v>
      </c>
      <c r="J43" s="119">
        <v>3</v>
      </c>
      <c r="K43" s="119">
        <v>0</v>
      </c>
      <c r="L43" s="119">
        <v>2</v>
      </c>
      <c r="M43" s="120">
        <f t="shared" si="0"/>
        <v>9</v>
      </c>
      <c r="N43" s="191"/>
      <c r="O43" s="120">
        <v>9</v>
      </c>
      <c r="P43" s="119" t="s">
        <v>538</v>
      </c>
      <c r="Q43" s="119">
        <v>21</v>
      </c>
      <c r="R43" s="119" t="s">
        <v>406</v>
      </c>
    </row>
    <row r="44" spans="1:49" s="11" customFormat="1" ht="79.5" customHeight="1">
      <c r="A44" s="125" t="s">
        <v>489</v>
      </c>
      <c r="B44" s="125" t="s">
        <v>16</v>
      </c>
      <c r="C44" s="125">
        <v>39</v>
      </c>
      <c r="D44" s="93" t="s">
        <v>428</v>
      </c>
      <c r="E44" s="119" t="s">
        <v>405</v>
      </c>
      <c r="F44" s="119">
        <v>7</v>
      </c>
      <c r="G44" s="119">
        <v>2</v>
      </c>
      <c r="H44" s="119">
        <v>2</v>
      </c>
      <c r="I44" s="119">
        <v>2</v>
      </c>
      <c r="J44" s="119">
        <v>1</v>
      </c>
      <c r="K44" s="119">
        <v>0</v>
      </c>
      <c r="L44" s="119">
        <v>2</v>
      </c>
      <c r="M44" s="120">
        <f t="shared" si="0"/>
        <v>9</v>
      </c>
      <c r="N44" s="121"/>
      <c r="O44" s="120">
        <v>9</v>
      </c>
      <c r="P44" s="119" t="s">
        <v>538</v>
      </c>
      <c r="Q44" s="119">
        <v>21</v>
      </c>
      <c r="R44" s="119" t="s">
        <v>406</v>
      </c>
    </row>
    <row r="45" spans="1:49" s="30" customFormat="1" ht="78.75" customHeight="1">
      <c r="A45" s="34"/>
      <c r="B45" s="34"/>
      <c r="C45" s="34"/>
      <c r="D45" s="77"/>
      <c r="E45" s="148"/>
      <c r="F45" s="33"/>
      <c r="G45" s="33"/>
      <c r="H45" s="33"/>
      <c r="I45" s="33"/>
      <c r="J45" s="33"/>
      <c r="K45" s="33"/>
      <c r="L45" s="33"/>
      <c r="M45" s="46"/>
      <c r="N45" s="35"/>
      <c r="O45" s="46"/>
      <c r="P45" s="33"/>
      <c r="Q45" s="33"/>
      <c r="R45" s="33"/>
      <c r="S45" s="29"/>
      <c r="T45" s="29"/>
      <c r="U45" s="29"/>
      <c r="V45" s="29"/>
      <c r="W45" s="29"/>
      <c r="X45" s="29"/>
      <c r="Y45" s="29"/>
      <c r="Z45" s="29"/>
      <c r="AA45" s="29"/>
      <c r="AB45" s="29"/>
    </row>
    <row r="46" spans="1:49" s="11" customFormat="1" ht="15.75">
      <c r="A46" s="34"/>
      <c r="B46" s="34"/>
      <c r="C46" s="34"/>
      <c r="D46" s="36"/>
      <c r="E46" s="152"/>
      <c r="F46" s="32"/>
      <c r="G46" s="32"/>
      <c r="H46" s="32"/>
      <c r="I46" s="32"/>
      <c r="J46" s="32"/>
      <c r="K46" s="32"/>
      <c r="L46" s="32"/>
      <c r="M46" s="49"/>
      <c r="N46" s="41"/>
      <c r="O46" s="49"/>
      <c r="P46" s="75"/>
      <c r="Q46" s="32"/>
      <c r="R46" s="32"/>
      <c r="S46" s="30"/>
      <c r="T46" s="30"/>
      <c r="U46" s="30"/>
      <c r="V46" s="30"/>
      <c r="W46" s="30"/>
      <c r="X46" s="30"/>
      <c r="Y46" s="30"/>
      <c r="Z46" s="30"/>
      <c r="AA46" s="30"/>
      <c r="AB46" s="30"/>
    </row>
    <row r="47" spans="1:49" s="30" customFormat="1" ht="21" customHeight="1">
      <c r="A47" s="42"/>
      <c r="B47" s="42"/>
      <c r="C47" s="42"/>
      <c r="D47" s="94"/>
      <c r="E47" s="15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59"/>
      <c r="X47" s="60"/>
      <c r="Y47" s="59"/>
      <c r="Z47" s="43"/>
      <c r="AA47" s="43"/>
      <c r="AB47" s="43"/>
    </row>
    <row r="48" spans="1:49" s="30" customFormat="1" ht="21" customHeight="1">
      <c r="A48" s="23"/>
      <c r="B48" s="23"/>
      <c r="C48" s="47"/>
      <c r="D48" s="68"/>
      <c r="E48" s="154"/>
      <c r="F48" s="37"/>
      <c r="G48" s="61"/>
      <c r="H48" s="61"/>
      <c r="I48" s="61"/>
      <c r="J48" s="61"/>
      <c r="K48" s="61"/>
      <c r="L48" s="61"/>
      <c r="M48" s="65"/>
      <c r="N48" s="65"/>
      <c r="O48" s="51"/>
      <c r="P48" s="51"/>
      <c r="Q48" s="51"/>
      <c r="R48" s="51"/>
      <c r="S48" s="51"/>
      <c r="T48" s="51"/>
      <c r="U48" s="51"/>
      <c r="V48" s="51"/>
      <c r="W48" s="52"/>
      <c r="X48" s="52"/>
      <c r="Y48" s="52"/>
      <c r="Z48" s="52"/>
      <c r="AA48" s="58"/>
      <c r="AB48" s="54"/>
    </row>
    <row r="49" spans="1:49" s="30" customFormat="1" ht="15" customHeight="1">
      <c r="A49" s="55"/>
      <c r="B49" s="55"/>
      <c r="C49" s="55"/>
      <c r="D49" s="53"/>
      <c r="E49" s="155"/>
      <c r="F49" s="26"/>
      <c r="G49" s="51"/>
      <c r="H49" s="51"/>
      <c r="I49" s="51"/>
      <c r="J49" s="51"/>
      <c r="K49" s="51"/>
      <c r="L49" s="51"/>
      <c r="M49" s="65"/>
      <c r="N49" s="65"/>
      <c r="O49" s="51"/>
      <c r="P49" s="51"/>
      <c r="Q49" s="51"/>
      <c r="R49" s="51"/>
      <c r="S49" s="51"/>
      <c r="T49" s="51"/>
      <c r="U49" s="51"/>
      <c r="V49" s="51"/>
      <c r="W49" s="51"/>
      <c r="X49" s="45"/>
      <c r="Y49" s="45"/>
      <c r="Z49" s="43"/>
      <c r="AA49" s="43"/>
      <c r="AB49" s="43"/>
    </row>
    <row r="50" spans="1:49" s="11" customFormat="1" ht="18.75">
      <c r="A50" s="55"/>
      <c r="B50" s="55"/>
      <c r="C50" s="55"/>
      <c r="D50" s="53"/>
      <c r="E50" s="156"/>
      <c r="F50" s="16"/>
      <c r="G50" s="51"/>
      <c r="H50" s="51"/>
      <c r="I50" s="51"/>
      <c r="J50" s="51"/>
      <c r="K50" s="51"/>
      <c r="L50" s="51"/>
      <c r="M50" s="66"/>
      <c r="N50" s="66"/>
      <c r="O50" s="81"/>
      <c r="P50" s="81"/>
      <c r="Q50" s="81"/>
      <c r="R50" s="81"/>
      <c r="S50" s="81"/>
      <c r="T50" s="81"/>
      <c r="U50" s="81"/>
      <c r="V50" s="81"/>
      <c r="W50" s="81"/>
      <c r="X50" s="44"/>
      <c r="Y50" s="43"/>
      <c r="Z50" s="43"/>
      <c r="AA50" s="43"/>
      <c r="AB50" s="43"/>
    </row>
    <row r="51" spans="1:49" s="70" customFormat="1" ht="18.75">
      <c r="A51" s="61"/>
      <c r="B51" s="61"/>
      <c r="C51" s="61"/>
      <c r="D51" s="61"/>
      <c r="E51" s="156"/>
      <c r="F51" s="16"/>
      <c r="G51" s="51"/>
      <c r="H51" s="51"/>
      <c r="I51" s="51"/>
      <c r="J51" s="51"/>
      <c r="K51" s="51"/>
      <c r="L51" s="51"/>
      <c r="M51" s="61"/>
      <c r="N51" s="17"/>
      <c r="O51" s="61"/>
      <c r="P51" s="61"/>
      <c r="Q51" s="61"/>
      <c r="R51" s="61"/>
      <c r="S51" s="61"/>
      <c r="T51" s="61"/>
      <c r="U51" s="61"/>
      <c r="V51" s="61"/>
      <c r="W51" s="62"/>
      <c r="X51" s="61"/>
      <c r="Y51" s="61"/>
      <c r="Z51" s="61"/>
      <c r="AA51" s="61"/>
      <c r="AB51" s="6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</row>
    <row r="52" spans="1:49" s="11" customFormat="1" ht="18.75">
      <c r="A52" s="55"/>
      <c r="B52" s="55"/>
      <c r="C52" s="55"/>
      <c r="D52" s="95"/>
      <c r="E52" s="156"/>
      <c r="F52" s="16"/>
      <c r="G52" s="51"/>
      <c r="H52" s="51"/>
      <c r="I52" s="51"/>
      <c r="J52" s="51"/>
      <c r="K52" s="51"/>
      <c r="L52" s="51"/>
      <c r="M52" s="47"/>
      <c r="N52" s="47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63"/>
      <c r="AB52" s="55"/>
    </row>
    <row r="53" spans="1:49" s="30" customFormat="1" ht="15" customHeight="1">
      <c r="A53" s="55"/>
      <c r="B53" s="55"/>
      <c r="C53" s="55"/>
      <c r="D53" s="95"/>
      <c r="E53" s="156"/>
      <c r="F53" s="16"/>
      <c r="G53" s="51"/>
      <c r="H53" s="51"/>
      <c r="I53" s="51"/>
      <c r="J53" s="51"/>
      <c r="K53" s="51"/>
      <c r="L53" s="51"/>
      <c r="M53" s="47"/>
      <c r="N53" s="47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63"/>
      <c r="AB53" s="55"/>
    </row>
    <row r="54" spans="1:49" s="30" customFormat="1" ht="15" customHeight="1">
      <c r="A54" s="55"/>
      <c r="B54" s="55"/>
      <c r="C54" s="55"/>
      <c r="D54" s="95"/>
      <c r="E54" s="227"/>
      <c r="F54" s="228"/>
      <c r="G54" s="81"/>
      <c r="H54" s="81"/>
      <c r="I54" s="81"/>
      <c r="J54" s="81"/>
      <c r="K54" s="81"/>
      <c r="L54" s="81"/>
      <c r="M54" s="47"/>
      <c r="N54" s="47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63"/>
      <c r="AB54" s="55"/>
    </row>
    <row r="55" spans="1:49" s="30" customFormat="1" ht="15" customHeight="1">
      <c r="A55" s="64"/>
      <c r="B55" s="64"/>
      <c r="C55" s="42"/>
      <c r="D55" s="94"/>
      <c r="E55" s="156"/>
      <c r="F55" s="16"/>
      <c r="G55" s="51"/>
      <c r="H55" s="51"/>
      <c r="I55" s="51"/>
      <c r="J55" s="51"/>
      <c r="K55" s="51"/>
      <c r="L55" s="51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59"/>
      <c r="X55" s="60"/>
      <c r="Y55" s="59"/>
      <c r="Z55" s="43"/>
      <c r="AA55" s="43"/>
      <c r="AB55" s="43"/>
    </row>
    <row r="56" spans="1:49" s="69" customFormat="1" ht="18.75">
      <c r="A56" s="55"/>
      <c r="B56" s="55"/>
      <c r="C56" s="55"/>
      <c r="D56" s="53"/>
      <c r="E56" s="157"/>
      <c r="F56" s="29"/>
      <c r="G56" s="29"/>
      <c r="H56" s="29"/>
      <c r="I56" s="29"/>
      <c r="J56" s="29"/>
      <c r="K56" s="29"/>
      <c r="L56" s="29"/>
      <c r="M56" s="65"/>
      <c r="N56" s="65"/>
      <c r="O56" s="51"/>
      <c r="P56" s="51"/>
      <c r="Q56" s="51"/>
      <c r="R56" s="51"/>
      <c r="S56" s="51"/>
      <c r="T56" s="51"/>
      <c r="U56" s="51"/>
      <c r="V56" s="51"/>
      <c r="W56" s="52"/>
      <c r="X56" s="58"/>
      <c r="Y56" s="52"/>
      <c r="Z56" s="54"/>
      <c r="AA56" s="52"/>
      <c r="AB56" s="52"/>
    </row>
    <row r="57" spans="1:49" s="69" customFormat="1" ht="18.75">
      <c r="A57" s="55"/>
      <c r="B57" s="55"/>
      <c r="C57" s="55"/>
      <c r="D57" s="53"/>
      <c r="E57" s="157"/>
      <c r="F57" s="29"/>
      <c r="G57" s="29"/>
      <c r="H57" s="29"/>
      <c r="I57" s="29"/>
      <c r="J57" s="29"/>
      <c r="K57" s="29"/>
      <c r="L57" s="29"/>
      <c r="M57" s="65"/>
      <c r="N57" s="65"/>
      <c r="O57" s="51"/>
      <c r="P57" s="51"/>
      <c r="Q57" s="51"/>
      <c r="R57" s="51"/>
      <c r="S57" s="51"/>
      <c r="T57" s="51"/>
      <c r="U57" s="51"/>
      <c r="V57" s="51"/>
      <c r="W57" s="51"/>
      <c r="X57" s="18"/>
      <c r="Y57" s="18"/>
      <c r="Z57" s="18"/>
      <c r="AA57" s="21"/>
      <c r="AB57" s="17"/>
    </row>
    <row r="58" spans="1:49" ht="26.25">
      <c r="A58" s="23"/>
      <c r="B58" s="23"/>
      <c r="C58" s="47"/>
      <c r="D58" s="96"/>
    </row>
    <row r="59" spans="1:49">
      <c r="A59" s="17"/>
      <c r="B59" s="17"/>
      <c r="C59" s="17"/>
      <c r="D59" s="96"/>
    </row>
    <row r="60" spans="1:49" ht="15.75">
      <c r="A60" s="61"/>
      <c r="B60" s="61"/>
      <c r="C60" s="61"/>
      <c r="D60" s="96"/>
    </row>
    <row r="61" spans="1:49">
      <c r="A61" s="17"/>
      <c r="B61" s="17"/>
      <c r="C61" s="17"/>
      <c r="D61" s="97"/>
    </row>
  </sheetData>
  <sortState ref="A8:AW10">
    <sortCondition ref="D8:D10"/>
  </sortState>
  <mergeCells count="6">
    <mergeCell ref="E54:F54"/>
    <mergeCell ref="A4:E4"/>
    <mergeCell ref="A1:X1"/>
    <mergeCell ref="A2:X2"/>
    <mergeCell ref="A3:X3"/>
    <mergeCell ref="H4:L4"/>
  </mergeCells>
  <pageMargins left="0.7" right="0.7" top="0.75" bottom="0.75" header="0.3" footer="0.3"/>
  <pageSetup paperSize="9" scale="37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65"/>
  <sheetViews>
    <sheetView topLeftCell="A10" workbookViewId="0">
      <selection activeCell="R17" sqref="R17"/>
    </sheetView>
  </sheetViews>
  <sheetFormatPr defaultRowHeight="15"/>
  <cols>
    <col min="1" max="1" width="14.7109375" customWidth="1"/>
    <col min="2" max="2" width="12.140625" style="29" customWidth="1"/>
    <col min="3" max="3" width="7" customWidth="1"/>
    <col min="4" max="4" width="18.140625" style="91" customWidth="1"/>
    <col min="5" max="5" width="46.140625" style="167" customWidth="1"/>
    <col min="6" max="6" width="7" customWidth="1"/>
    <col min="7" max="7" width="13.7109375" style="29" customWidth="1"/>
    <col min="8" max="8" width="11" style="29" customWidth="1"/>
    <col min="9" max="9" width="7.7109375" style="29" customWidth="1"/>
    <col min="10" max="11" width="6.42578125" style="29" customWidth="1"/>
    <col min="12" max="12" width="7.42578125" style="29" customWidth="1"/>
    <col min="13" max="15" width="9.85546875" customWidth="1"/>
    <col min="16" max="16" width="15.5703125" customWidth="1"/>
    <col min="17" max="17" width="9.85546875" customWidth="1"/>
    <col min="18" max="18" width="15.28515625" customWidth="1"/>
    <col min="19" max="24" width="9.85546875" customWidth="1"/>
  </cols>
  <sheetData>
    <row r="1" spans="1:51" s="30" customFormat="1" ht="15.75" customHeight="1">
      <c r="A1" s="231" t="s">
        <v>17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</row>
    <row r="2" spans="1:51" s="30" customFormat="1" ht="15.75" customHeight="1">
      <c r="A2" s="231" t="s">
        <v>10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</row>
    <row r="3" spans="1:51" s="30" customFormat="1" ht="15.75" customHeight="1">
      <c r="A3" s="231" t="s">
        <v>11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</row>
    <row r="4" spans="1:51" s="30" customFormat="1" ht="46.5" customHeight="1">
      <c r="A4" s="229" t="s">
        <v>42</v>
      </c>
      <c r="B4" s="229"/>
      <c r="C4" s="230"/>
      <c r="D4" s="230"/>
      <c r="E4" s="230"/>
      <c r="F4" s="83"/>
      <c r="G4" s="139"/>
      <c r="H4" s="240" t="s">
        <v>43</v>
      </c>
      <c r="I4" s="241"/>
      <c r="J4" s="241"/>
      <c r="K4" s="241"/>
      <c r="L4" s="241"/>
      <c r="M4" s="140"/>
      <c r="N4" s="2"/>
      <c r="O4" s="10"/>
      <c r="P4" s="9"/>
      <c r="Q4" s="20"/>
      <c r="R4" s="4"/>
    </row>
    <row r="5" spans="1:51" s="1" customFormat="1" ht="141.75">
      <c r="A5" s="37" t="s">
        <v>9</v>
      </c>
      <c r="B5" s="37" t="s">
        <v>14</v>
      </c>
      <c r="C5" s="37" t="s">
        <v>0</v>
      </c>
      <c r="D5" s="37" t="s">
        <v>1</v>
      </c>
      <c r="E5" s="149" t="s">
        <v>18</v>
      </c>
      <c r="F5" s="12" t="s">
        <v>2</v>
      </c>
      <c r="G5" s="145" t="s">
        <v>41</v>
      </c>
      <c r="H5" s="146" t="s">
        <v>44</v>
      </c>
      <c r="I5" s="146" t="s">
        <v>45</v>
      </c>
      <c r="J5" s="146" t="s">
        <v>46</v>
      </c>
      <c r="K5" s="146" t="s">
        <v>47</v>
      </c>
      <c r="L5" s="146" t="s">
        <v>48</v>
      </c>
      <c r="M5" s="141" t="s">
        <v>3</v>
      </c>
      <c r="N5" s="37" t="s">
        <v>4</v>
      </c>
      <c r="O5" s="12" t="s">
        <v>5</v>
      </c>
      <c r="P5" s="37" t="s">
        <v>6</v>
      </c>
      <c r="Q5" s="37" t="s">
        <v>7</v>
      </c>
      <c r="R5" s="13" t="s">
        <v>8</v>
      </c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51" s="89" customFormat="1" ht="65.25" customHeight="1">
      <c r="A6" s="125" t="s">
        <v>233</v>
      </c>
      <c r="B6" s="125" t="s">
        <v>15</v>
      </c>
      <c r="C6" s="125">
        <v>1</v>
      </c>
      <c r="D6" s="99" t="s">
        <v>174</v>
      </c>
      <c r="E6" s="99" t="s">
        <v>164</v>
      </c>
      <c r="F6" s="32">
        <v>8</v>
      </c>
      <c r="G6" s="32">
        <v>20</v>
      </c>
      <c r="H6" s="32">
        <v>9</v>
      </c>
      <c r="I6" s="32">
        <v>9</v>
      </c>
      <c r="J6" s="32">
        <v>2</v>
      </c>
      <c r="K6" s="32">
        <v>9</v>
      </c>
      <c r="L6" s="32">
        <v>1</v>
      </c>
      <c r="M6" s="49">
        <f t="shared" ref="M6:M51" si="0">G6+H6+I6+J6+K6+L6</f>
        <v>50</v>
      </c>
      <c r="N6" s="35"/>
      <c r="O6" s="46">
        <v>50</v>
      </c>
      <c r="P6" s="33" t="s">
        <v>540</v>
      </c>
      <c r="Q6" s="33">
        <v>1</v>
      </c>
      <c r="R6" s="33" t="s">
        <v>165</v>
      </c>
      <c r="S6" s="90"/>
      <c r="T6" s="90"/>
      <c r="U6" s="90"/>
      <c r="V6" s="90"/>
      <c r="W6" s="90"/>
      <c r="X6" s="90"/>
      <c r="Y6" s="90"/>
      <c r="Z6" s="90"/>
      <c r="AA6" s="90"/>
      <c r="AB6" s="90"/>
    </row>
    <row r="7" spans="1:51" s="89" customFormat="1" ht="65.25" customHeight="1">
      <c r="A7" s="125" t="s">
        <v>491</v>
      </c>
      <c r="B7" s="125" t="s">
        <v>15</v>
      </c>
      <c r="C7" s="125">
        <v>2</v>
      </c>
      <c r="D7" s="99" t="s">
        <v>430</v>
      </c>
      <c r="E7" s="122" t="s">
        <v>405</v>
      </c>
      <c r="F7" s="122">
        <v>8</v>
      </c>
      <c r="G7" s="32">
        <v>20</v>
      </c>
      <c r="H7" s="32">
        <v>8</v>
      </c>
      <c r="I7" s="32">
        <v>9</v>
      </c>
      <c r="J7" s="32">
        <v>2</v>
      </c>
      <c r="K7" s="32">
        <v>8</v>
      </c>
      <c r="L7" s="32">
        <v>1</v>
      </c>
      <c r="M7" s="49">
        <f t="shared" si="0"/>
        <v>48</v>
      </c>
      <c r="N7" s="183"/>
      <c r="O7" s="120">
        <v>48</v>
      </c>
      <c r="P7" s="33" t="s">
        <v>540</v>
      </c>
      <c r="Q7" s="119">
        <v>2</v>
      </c>
      <c r="R7" s="119" t="s">
        <v>406</v>
      </c>
      <c r="S7" s="90"/>
      <c r="T7" s="90"/>
      <c r="U7" s="90"/>
      <c r="V7" s="90"/>
      <c r="W7" s="90"/>
      <c r="X7" s="90"/>
      <c r="Y7" s="90"/>
      <c r="Z7" s="90"/>
      <c r="AA7" s="90"/>
      <c r="AB7" s="90"/>
    </row>
    <row r="8" spans="1:51" s="30" customFormat="1" ht="77.25" customHeight="1">
      <c r="A8" s="125" t="s">
        <v>492</v>
      </c>
      <c r="B8" s="125" t="s">
        <v>16</v>
      </c>
      <c r="C8" s="125">
        <v>3</v>
      </c>
      <c r="D8" s="99" t="s">
        <v>431</v>
      </c>
      <c r="E8" s="122" t="s">
        <v>405</v>
      </c>
      <c r="F8" s="182">
        <v>8</v>
      </c>
      <c r="G8" s="32">
        <v>20</v>
      </c>
      <c r="H8" s="32">
        <v>8</v>
      </c>
      <c r="I8" s="32">
        <v>9</v>
      </c>
      <c r="J8" s="32">
        <v>2</v>
      </c>
      <c r="K8" s="32">
        <v>8</v>
      </c>
      <c r="L8" s="32">
        <v>0</v>
      </c>
      <c r="M8" s="49">
        <f t="shared" si="0"/>
        <v>47</v>
      </c>
      <c r="N8" s="189"/>
      <c r="O8" s="120">
        <v>47</v>
      </c>
      <c r="P8" s="33" t="s">
        <v>540</v>
      </c>
      <c r="Q8" s="119">
        <v>3</v>
      </c>
      <c r="R8" s="119" t="s">
        <v>406</v>
      </c>
      <c r="S8" s="29"/>
      <c r="T8" s="29"/>
      <c r="U8" s="29"/>
      <c r="V8" s="29"/>
      <c r="W8" s="29"/>
      <c r="X8" s="29"/>
      <c r="Y8" s="29"/>
      <c r="Z8" s="29"/>
      <c r="AA8" s="29"/>
      <c r="AB8" s="29"/>
    </row>
    <row r="9" spans="1:51" s="30" customFormat="1" ht="77.25" customHeight="1">
      <c r="A9" s="34" t="s">
        <v>234</v>
      </c>
      <c r="B9" s="34" t="s">
        <v>16</v>
      </c>
      <c r="C9" s="125">
        <v>4</v>
      </c>
      <c r="D9" s="14" t="s">
        <v>175</v>
      </c>
      <c r="E9" s="32" t="s">
        <v>164</v>
      </c>
      <c r="F9" s="32">
        <v>8</v>
      </c>
      <c r="G9" s="32">
        <v>17</v>
      </c>
      <c r="H9" s="32">
        <v>8</v>
      </c>
      <c r="I9" s="32">
        <v>9</v>
      </c>
      <c r="J9" s="32">
        <v>2</v>
      </c>
      <c r="K9" s="32">
        <v>9</v>
      </c>
      <c r="L9" s="32">
        <v>2</v>
      </c>
      <c r="M9" s="49">
        <f t="shared" si="0"/>
        <v>47</v>
      </c>
      <c r="N9" s="35"/>
      <c r="O9" s="120">
        <v>47</v>
      </c>
      <c r="P9" s="33" t="s">
        <v>540</v>
      </c>
      <c r="Q9" s="33">
        <v>3</v>
      </c>
      <c r="R9" s="119" t="s">
        <v>165</v>
      </c>
      <c r="S9" s="29"/>
      <c r="T9" s="29"/>
      <c r="U9" s="29"/>
      <c r="V9" s="29"/>
      <c r="W9" s="29"/>
      <c r="X9" s="29"/>
      <c r="Y9" s="29"/>
      <c r="Z9" s="29"/>
      <c r="AA9" s="29"/>
      <c r="AB9" s="29"/>
    </row>
    <row r="10" spans="1:51" s="89" customFormat="1" ht="65.25" customHeight="1">
      <c r="A10" s="34" t="s">
        <v>235</v>
      </c>
      <c r="B10" s="34" t="s">
        <v>16</v>
      </c>
      <c r="C10" s="125">
        <v>5</v>
      </c>
      <c r="D10" s="27" t="s">
        <v>176</v>
      </c>
      <c r="E10" s="33" t="s">
        <v>164</v>
      </c>
      <c r="F10" s="33">
        <v>8</v>
      </c>
      <c r="G10" s="32">
        <v>15</v>
      </c>
      <c r="H10" s="32">
        <v>10</v>
      </c>
      <c r="I10" s="32">
        <v>9</v>
      </c>
      <c r="J10" s="32">
        <v>2</v>
      </c>
      <c r="K10" s="32">
        <v>10</v>
      </c>
      <c r="L10" s="32">
        <v>1</v>
      </c>
      <c r="M10" s="46">
        <f t="shared" si="0"/>
        <v>47</v>
      </c>
      <c r="N10" s="35"/>
      <c r="O10" s="46">
        <v>47</v>
      </c>
      <c r="P10" s="33" t="s">
        <v>540</v>
      </c>
      <c r="Q10" s="33">
        <v>3</v>
      </c>
      <c r="R10" s="119" t="s">
        <v>165</v>
      </c>
      <c r="S10" s="90"/>
      <c r="T10" s="90"/>
      <c r="U10" s="90"/>
      <c r="V10" s="90"/>
      <c r="W10" s="90"/>
      <c r="X10" s="90"/>
      <c r="Y10" s="90"/>
      <c r="Z10" s="90"/>
      <c r="AA10" s="90"/>
      <c r="AB10" s="90"/>
    </row>
    <row r="11" spans="1:51" s="194" customFormat="1" ht="65.25" customHeight="1">
      <c r="A11" s="125" t="s">
        <v>493</v>
      </c>
      <c r="B11" s="125" t="s">
        <v>16</v>
      </c>
      <c r="C11" s="125">
        <v>6</v>
      </c>
      <c r="D11" s="99" t="s">
        <v>432</v>
      </c>
      <c r="E11" s="119" t="s">
        <v>405</v>
      </c>
      <c r="F11" s="119">
        <v>8</v>
      </c>
      <c r="G11" s="122">
        <v>18</v>
      </c>
      <c r="H11" s="122">
        <v>8</v>
      </c>
      <c r="I11" s="122">
        <v>9</v>
      </c>
      <c r="J11" s="122">
        <v>2</v>
      </c>
      <c r="K11" s="122">
        <v>8</v>
      </c>
      <c r="L11" s="122">
        <v>0</v>
      </c>
      <c r="M11" s="120">
        <f>G11+H11+I11+J11+K11+L11</f>
        <v>45</v>
      </c>
      <c r="N11" s="121"/>
      <c r="O11" s="120">
        <v>45</v>
      </c>
      <c r="P11" s="119" t="s">
        <v>537</v>
      </c>
      <c r="Q11" s="119">
        <v>4</v>
      </c>
      <c r="R11" s="119" t="s">
        <v>406</v>
      </c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</row>
    <row r="12" spans="1:51" s="30" customFormat="1" ht="77.25" customHeight="1">
      <c r="A12" s="125" t="s">
        <v>493</v>
      </c>
      <c r="B12" s="125" t="s">
        <v>16</v>
      </c>
      <c r="C12" s="125">
        <v>7</v>
      </c>
      <c r="D12" s="99" t="s">
        <v>526</v>
      </c>
      <c r="E12" s="119" t="s">
        <v>405</v>
      </c>
      <c r="F12" s="119">
        <v>8</v>
      </c>
      <c r="G12" s="122">
        <v>20</v>
      </c>
      <c r="H12" s="122">
        <v>10</v>
      </c>
      <c r="I12" s="122">
        <v>3</v>
      </c>
      <c r="J12" s="122">
        <v>2</v>
      </c>
      <c r="K12" s="122">
        <v>10</v>
      </c>
      <c r="L12" s="122">
        <v>0</v>
      </c>
      <c r="M12" s="120">
        <f>G12+H12+I12+J12+K12+L12</f>
        <v>45</v>
      </c>
      <c r="N12" s="121"/>
      <c r="O12" s="120">
        <v>45</v>
      </c>
      <c r="P12" s="119" t="s">
        <v>537</v>
      </c>
      <c r="Q12" s="119">
        <v>4</v>
      </c>
      <c r="R12" s="119" t="s">
        <v>527</v>
      </c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  <c r="AP12" s="194"/>
      <c r="AQ12" s="194"/>
      <c r="AR12" s="194"/>
      <c r="AS12" s="194"/>
      <c r="AT12" s="194"/>
      <c r="AU12" s="194"/>
      <c r="AV12" s="194"/>
      <c r="AW12" s="194"/>
      <c r="AX12" s="194"/>
      <c r="AY12" s="194"/>
    </row>
    <row r="13" spans="1:51" s="89" customFormat="1" ht="65.25" customHeight="1">
      <c r="A13" s="34" t="s">
        <v>388</v>
      </c>
      <c r="B13" s="34" t="s">
        <v>16</v>
      </c>
      <c r="C13" s="125">
        <v>8</v>
      </c>
      <c r="D13" s="14" t="s">
        <v>284</v>
      </c>
      <c r="E13" s="33" t="s">
        <v>311</v>
      </c>
      <c r="F13" s="33">
        <v>8</v>
      </c>
      <c r="G13" s="32">
        <v>20</v>
      </c>
      <c r="H13" s="32">
        <v>8</v>
      </c>
      <c r="I13" s="32">
        <v>3</v>
      </c>
      <c r="J13" s="32">
        <v>2</v>
      </c>
      <c r="K13" s="32">
        <v>10</v>
      </c>
      <c r="L13" s="32">
        <v>1</v>
      </c>
      <c r="M13" s="46">
        <f t="shared" si="0"/>
        <v>44</v>
      </c>
      <c r="N13" s="35"/>
      <c r="O13" s="46">
        <v>44</v>
      </c>
      <c r="P13" s="119" t="s">
        <v>537</v>
      </c>
      <c r="Q13" s="33">
        <v>5</v>
      </c>
      <c r="R13" s="33" t="s">
        <v>264</v>
      </c>
      <c r="S13" s="90"/>
      <c r="T13" s="90"/>
      <c r="U13" s="90"/>
      <c r="V13" s="90"/>
      <c r="W13" s="90"/>
      <c r="X13" s="90"/>
      <c r="Y13" s="90"/>
      <c r="Z13" s="90"/>
      <c r="AA13" s="90"/>
      <c r="AB13" s="90"/>
    </row>
    <row r="14" spans="1:51" s="30" customFormat="1" ht="69.75" customHeight="1">
      <c r="A14" s="34" t="s">
        <v>240</v>
      </c>
      <c r="B14" s="34" t="s">
        <v>16</v>
      </c>
      <c r="C14" s="125">
        <v>9</v>
      </c>
      <c r="D14" s="27" t="s">
        <v>205</v>
      </c>
      <c r="E14" s="32" t="s">
        <v>261</v>
      </c>
      <c r="F14" s="32">
        <v>8</v>
      </c>
      <c r="G14" s="32">
        <v>18</v>
      </c>
      <c r="H14" s="32">
        <v>6</v>
      </c>
      <c r="I14" s="32">
        <v>9</v>
      </c>
      <c r="J14" s="32">
        <v>2</v>
      </c>
      <c r="K14" s="32">
        <v>8</v>
      </c>
      <c r="L14" s="32">
        <v>1</v>
      </c>
      <c r="M14" s="49">
        <f t="shared" si="0"/>
        <v>44</v>
      </c>
      <c r="N14" s="41"/>
      <c r="O14" s="46">
        <v>44</v>
      </c>
      <c r="P14" s="119" t="s">
        <v>537</v>
      </c>
      <c r="Q14" s="33">
        <v>5</v>
      </c>
      <c r="R14" s="33" t="s">
        <v>193</v>
      </c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51" s="30" customFormat="1" ht="77.25" customHeight="1">
      <c r="A15" s="34" t="s">
        <v>87</v>
      </c>
      <c r="B15" s="34" t="s">
        <v>16</v>
      </c>
      <c r="C15" s="125">
        <v>10</v>
      </c>
      <c r="D15" s="14" t="s">
        <v>88</v>
      </c>
      <c r="E15" s="151" t="s">
        <v>89</v>
      </c>
      <c r="F15" s="33">
        <v>8</v>
      </c>
      <c r="G15" s="33">
        <v>18</v>
      </c>
      <c r="H15" s="33">
        <v>6</v>
      </c>
      <c r="I15" s="33">
        <v>6</v>
      </c>
      <c r="J15" s="33">
        <v>2</v>
      </c>
      <c r="K15" s="33">
        <v>9</v>
      </c>
      <c r="L15" s="33">
        <v>1</v>
      </c>
      <c r="M15" s="46">
        <f t="shared" si="0"/>
        <v>42</v>
      </c>
      <c r="N15" s="35"/>
      <c r="O15" s="46">
        <v>42</v>
      </c>
      <c r="P15" s="119" t="s">
        <v>537</v>
      </c>
      <c r="Q15" s="33">
        <v>6</v>
      </c>
      <c r="R15" s="33" t="s">
        <v>86</v>
      </c>
      <c r="S15" s="29"/>
      <c r="T15" s="29"/>
      <c r="U15" s="29"/>
      <c r="V15" s="29"/>
      <c r="W15" s="29"/>
      <c r="X15" s="29"/>
      <c r="Y15" s="29"/>
      <c r="Z15" s="29"/>
      <c r="AA15" s="29"/>
      <c r="AB15" s="29"/>
    </row>
    <row r="16" spans="1:51" s="30" customFormat="1" ht="69.75" customHeight="1">
      <c r="A16" s="34" t="s">
        <v>387</v>
      </c>
      <c r="B16" s="34" t="s">
        <v>16</v>
      </c>
      <c r="C16" s="125">
        <v>11</v>
      </c>
      <c r="D16" s="27" t="s">
        <v>285</v>
      </c>
      <c r="E16" s="33" t="s">
        <v>311</v>
      </c>
      <c r="F16" s="33">
        <v>8</v>
      </c>
      <c r="G16" s="33">
        <v>20</v>
      </c>
      <c r="H16" s="33">
        <v>9</v>
      </c>
      <c r="I16" s="33">
        <v>0</v>
      </c>
      <c r="J16" s="33">
        <v>2</v>
      </c>
      <c r="K16" s="33">
        <v>10</v>
      </c>
      <c r="L16" s="33">
        <v>1</v>
      </c>
      <c r="M16" s="46">
        <f t="shared" si="0"/>
        <v>42</v>
      </c>
      <c r="N16" s="35"/>
      <c r="O16" s="46">
        <v>42</v>
      </c>
      <c r="P16" s="119" t="s">
        <v>537</v>
      </c>
      <c r="Q16" s="33">
        <v>6</v>
      </c>
      <c r="R16" s="33" t="s">
        <v>264</v>
      </c>
      <c r="S16" s="29"/>
      <c r="T16" s="29"/>
      <c r="U16" s="29"/>
      <c r="V16" s="29"/>
      <c r="W16" s="29"/>
      <c r="X16" s="29"/>
      <c r="Y16" s="29"/>
      <c r="Z16" s="29"/>
      <c r="AA16" s="29"/>
      <c r="AB16" s="29"/>
    </row>
    <row r="17" spans="1:51" s="72" customFormat="1" ht="69" customHeight="1">
      <c r="A17" s="34" t="s">
        <v>384</v>
      </c>
      <c r="B17" s="34" t="s">
        <v>16</v>
      </c>
      <c r="C17" s="125">
        <v>12</v>
      </c>
      <c r="D17" s="14" t="s">
        <v>288</v>
      </c>
      <c r="E17" s="33" t="s">
        <v>311</v>
      </c>
      <c r="F17" s="33">
        <v>8</v>
      </c>
      <c r="G17" s="33">
        <v>17</v>
      </c>
      <c r="H17" s="33">
        <v>9</v>
      </c>
      <c r="I17" s="33">
        <v>0</v>
      </c>
      <c r="J17" s="33">
        <v>2</v>
      </c>
      <c r="K17" s="33">
        <v>8</v>
      </c>
      <c r="L17" s="33">
        <v>1</v>
      </c>
      <c r="M17" s="46">
        <f t="shared" si="0"/>
        <v>37</v>
      </c>
      <c r="N17" s="35"/>
      <c r="O17" s="46">
        <v>37</v>
      </c>
      <c r="P17" s="33" t="s">
        <v>538</v>
      </c>
      <c r="Q17" s="33">
        <v>7</v>
      </c>
      <c r="R17" s="33" t="s">
        <v>264</v>
      </c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</row>
    <row r="18" spans="1:51" s="30" customFormat="1" ht="69.75" customHeight="1">
      <c r="A18" s="125" t="s">
        <v>389</v>
      </c>
      <c r="B18" s="125" t="s">
        <v>15</v>
      </c>
      <c r="C18" s="125">
        <v>13</v>
      </c>
      <c r="D18" s="99" t="s">
        <v>72</v>
      </c>
      <c r="E18" s="151" t="s">
        <v>90</v>
      </c>
      <c r="F18" s="33">
        <v>8</v>
      </c>
      <c r="G18" s="32">
        <v>16</v>
      </c>
      <c r="H18" s="32">
        <v>7</v>
      </c>
      <c r="I18" s="32">
        <v>3</v>
      </c>
      <c r="J18" s="32">
        <v>0</v>
      </c>
      <c r="K18" s="32">
        <v>7</v>
      </c>
      <c r="L18" s="32">
        <v>1</v>
      </c>
      <c r="M18" s="49">
        <f t="shared" si="0"/>
        <v>34</v>
      </c>
      <c r="N18" s="35"/>
      <c r="O18" s="46">
        <v>34</v>
      </c>
      <c r="P18" s="33" t="s">
        <v>538</v>
      </c>
      <c r="Q18" s="33">
        <v>8</v>
      </c>
      <c r="R18" s="33" t="s">
        <v>73</v>
      </c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</row>
    <row r="19" spans="1:51" s="89" customFormat="1" ht="65.25" customHeight="1">
      <c r="A19" s="125" t="s">
        <v>389</v>
      </c>
      <c r="B19" s="125" t="s">
        <v>15</v>
      </c>
      <c r="C19" s="125">
        <v>14</v>
      </c>
      <c r="D19" s="99" t="s">
        <v>283</v>
      </c>
      <c r="E19" s="128" t="s">
        <v>311</v>
      </c>
      <c r="F19" s="33">
        <v>8</v>
      </c>
      <c r="G19" s="32">
        <v>17</v>
      </c>
      <c r="H19" s="32">
        <v>8</v>
      </c>
      <c r="I19" s="32">
        <v>0</v>
      </c>
      <c r="J19" s="32">
        <v>2</v>
      </c>
      <c r="K19" s="32">
        <v>5</v>
      </c>
      <c r="L19" s="32">
        <v>1</v>
      </c>
      <c r="M19" s="49">
        <f t="shared" si="0"/>
        <v>33</v>
      </c>
      <c r="N19" s="35"/>
      <c r="O19" s="46">
        <v>33</v>
      </c>
      <c r="P19" s="33" t="s">
        <v>538</v>
      </c>
      <c r="Q19" s="33">
        <v>9</v>
      </c>
      <c r="R19" s="33" t="s">
        <v>264</v>
      </c>
      <c r="S19" s="90"/>
      <c r="T19" s="90"/>
      <c r="U19" s="90"/>
      <c r="V19" s="90"/>
      <c r="W19" s="90"/>
      <c r="X19" s="90"/>
      <c r="Y19" s="90"/>
      <c r="Z19" s="90"/>
      <c r="AA19" s="90"/>
      <c r="AB19" s="90"/>
    </row>
    <row r="20" spans="1:51" s="30" customFormat="1" ht="77.25" customHeight="1">
      <c r="A20" s="125" t="s">
        <v>236</v>
      </c>
      <c r="B20" s="125" t="s">
        <v>15</v>
      </c>
      <c r="C20" s="125">
        <v>15</v>
      </c>
      <c r="D20" s="99" t="s">
        <v>177</v>
      </c>
      <c r="E20" s="128" t="s">
        <v>164</v>
      </c>
      <c r="F20" s="33">
        <v>8</v>
      </c>
      <c r="G20" s="33">
        <v>11</v>
      </c>
      <c r="H20" s="33">
        <v>6</v>
      </c>
      <c r="I20" s="33">
        <v>6</v>
      </c>
      <c r="J20" s="33">
        <v>2</v>
      </c>
      <c r="K20" s="33">
        <v>6</v>
      </c>
      <c r="L20" s="33">
        <v>1</v>
      </c>
      <c r="M20" s="46">
        <f t="shared" si="0"/>
        <v>32</v>
      </c>
      <c r="N20" s="35"/>
      <c r="O20" s="46">
        <v>32</v>
      </c>
      <c r="P20" s="33" t="s">
        <v>538</v>
      </c>
      <c r="Q20" s="33">
        <v>10</v>
      </c>
      <c r="R20" s="118" t="s">
        <v>165</v>
      </c>
      <c r="S20" s="29"/>
      <c r="T20" s="29"/>
      <c r="U20" s="29"/>
      <c r="V20" s="29"/>
      <c r="W20" s="29"/>
      <c r="X20" s="29"/>
      <c r="Y20" s="29"/>
      <c r="Z20" s="29"/>
      <c r="AA20" s="29"/>
      <c r="AB20" s="29"/>
    </row>
    <row r="21" spans="1:51" s="30" customFormat="1" ht="69.75" customHeight="1">
      <c r="A21" s="125" t="s">
        <v>237</v>
      </c>
      <c r="B21" s="125" t="s">
        <v>15</v>
      </c>
      <c r="C21" s="125">
        <v>16</v>
      </c>
      <c r="D21" s="99" t="s">
        <v>178</v>
      </c>
      <c r="E21" s="128" t="s">
        <v>164</v>
      </c>
      <c r="F21" s="33">
        <v>8</v>
      </c>
      <c r="G21" s="33">
        <v>17</v>
      </c>
      <c r="H21" s="33">
        <v>6</v>
      </c>
      <c r="I21" s="33">
        <v>0</v>
      </c>
      <c r="J21" s="33">
        <v>2</v>
      </c>
      <c r="K21" s="33">
        <v>6</v>
      </c>
      <c r="L21" s="33">
        <v>1</v>
      </c>
      <c r="M21" s="46">
        <f t="shared" si="0"/>
        <v>32</v>
      </c>
      <c r="N21" s="35"/>
      <c r="O21" s="46">
        <v>32</v>
      </c>
      <c r="P21" s="33" t="s">
        <v>538</v>
      </c>
      <c r="Q21" s="33">
        <v>10</v>
      </c>
      <c r="R21" s="33" t="s">
        <v>165</v>
      </c>
      <c r="S21" s="29"/>
      <c r="T21" s="29"/>
      <c r="U21" s="29"/>
      <c r="V21" s="29"/>
      <c r="W21" s="29"/>
      <c r="X21" s="29"/>
      <c r="Y21" s="29"/>
      <c r="Z21" s="29"/>
      <c r="AA21" s="29"/>
      <c r="AB21" s="29"/>
    </row>
    <row r="22" spans="1:51" s="72" customFormat="1" ht="69" customHeight="1">
      <c r="A22" s="125" t="s">
        <v>385</v>
      </c>
      <c r="B22" s="125" t="s">
        <v>15</v>
      </c>
      <c r="C22" s="125">
        <v>17</v>
      </c>
      <c r="D22" s="99" t="s">
        <v>287</v>
      </c>
      <c r="E22" s="128" t="s">
        <v>311</v>
      </c>
      <c r="F22" s="33">
        <v>8</v>
      </c>
      <c r="G22" s="32">
        <v>12</v>
      </c>
      <c r="H22" s="32">
        <v>8</v>
      </c>
      <c r="I22" s="32">
        <v>3</v>
      </c>
      <c r="J22" s="32">
        <v>2</v>
      </c>
      <c r="K22" s="32">
        <v>6</v>
      </c>
      <c r="L22" s="32">
        <v>1</v>
      </c>
      <c r="M22" s="46">
        <f t="shared" si="0"/>
        <v>32</v>
      </c>
      <c r="N22" s="35"/>
      <c r="O22" s="46">
        <v>32</v>
      </c>
      <c r="P22" s="33" t="s">
        <v>538</v>
      </c>
      <c r="Q22" s="33">
        <v>10</v>
      </c>
      <c r="R22" s="33" t="s">
        <v>264</v>
      </c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</row>
    <row r="23" spans="1:51" s="89" customFormat="1" ht="65.25" customHeight="1">
      <c r="A23" s="125" t="s">
        <v>84</v>
      </c>
      <c r="B23" s="125" t="s">
        <v>15</v>
      </c>
      <c r="C23" s="125">
        <v>18</v>
      </c>
      <c r="D23" s="99" t="s">
        <v>85</v>
      </c>
      <c r="E23" s="151" t="s">
        <v>89</v>
      </c>
      <c r="F23" s="33">
        <v>8</v>
      </c>
      <c r="G23" s="32">
        <v>13</v>
      </c>
      <c r="H23" s="32">
        <v>4</v>
      </c>
      <c r="I23" s="32">
        <v>3</v>
      </c>
      <c r="J23" s="32">
        <v>2</v>
      </c>
      <c r="K23" s="32">
        <v>8</v>
      </c>
      <c r="L23" s="32">
        <v>1</v>
      </c>
      <c r="M23" s="46">
        <f t="shared" si="0"/>
        <v>31</v>
      </c>
      <c r="N23" s="35"/>
      <c r="O23" s="46">
        <v>31</v>
      </c>
      <c r="P23" s="33" t="s">
        <v>538</v>
      </c>
      <c r="Q23" s="33">
        <v>11</v>
      </c>
      <c r="R23" s="33" t="s">
        <v>86</v>
      </c>
      <c r="S23" s="90"/>
      <c r="T23" s="90"/>
      <c r="U23" s="90"/>
      <c r="V23" s="90"/>
      <c r="W23" s="90"/>
      <c r="X23" s="90"/>
      <c r="Y23" s="90"/>
      <c r="Z23" s="90"/>
      <c r="AA23" s="90"/>
      <c r="AB23" s="90"/>
    </row>
    <row r="24" spans="1:51" s="30" customFormat="1" ht="77.25" customHeight="1">
      <c r="A24" s="125" t="s">
        <v>336</v>
      </c>
      <c r="B24" s="34" t="s">
        <v>16</v>
      </c>
      <c r="C24" s="125">
        <v>19</v>
      </c>
      <c r="D24" s="32" t="s">
        <v>337</v>
      </c>
      <c r="E24" s="33" t="s">
        <v>314</v>
      </c>
      <c r="F24" s="33">
        <v>8</v>
      </c>
      <c r="G24" s="33">
        <v>14</v>
      </c>
      <c r="H24" s="33">
        <v>3</v>
      </c>
      <c r="I24" s="33">
        <v>0</v>
      </c>
      <c r="J24" s="33">
        <v>2</v>
      </c>
      <c r="K24" s="33">
        <v>10</v>
      </c>
      <c r="L24" s="33">
        <v>0</v>
      </c>
      <c r="M24" s="46">
        <f t="shared" si="0"/>
        <v>29</v>
      </c>
      <c r="N24" s="35"/>
      <c r="O24" s="46">
        <v>29</v>
      </c>
      <c r="P24" s="33" t="s">
        <v>538</v>
      </c>
      <c r="Q24" s="33">
        <v>12</v>
      </c>
      <c r="R24" s="33" t="s">
        <v>315</v>
      </c>
      <c r="S24" s="29"/>
      <c r="T24" s="29"/>
      <c r="U24" s="29"/>
      <c r="V24" s="29"/>
      <c r="W24" s="29"/>
      <c r="X24" s="29"/>
      <c r="Y24" s="29"/>
      <c r="Z24" s="29"/>
      <c r="AA24" s="29"/>
      <c r="AB24" s="29"/>
    </row>
    <row r="25" spans="1:51" s="30" customFormat="1" ht="69.75" customHeight="1">
      <c r="A25" s="125" t="s">
        <v>123</v>
      </c>
      <c r="B25" s="125" t="s">
        <v>15</v>
      </c>
      <c r="C25" s="125">
        <v>20</v>
      </c>
      <c r="D25" s="99" t="s">
        <v>120</v>
      </c>
      <c r="E25" s="151" t="s">
        <v>109</v>
      </c>
      <c r="F25" s="33">
        <v>8</v>
      </c>
      <c r="G25" s="33">
        <v>20</v>
      </c>
      <c r="H25" s="33">
        <v>6</v>
      </c>
      <c r="I25" s="33">
        <v>0</v>
      </c>
      <c r="J25" s="33">
        <v>2</v>
      </c>
      <c r="K25" s="33">
        <v>0</v>
      </c>
      <c r="L25" s="33">
        <v>0</v>
      </c>
      <c r="M25" s="46">
        <f t="shared" si="0"/>
        <v>28</v>
      </c>
      <c r="N25" s="35"/>
      <c r="O25" s="46">
        <v>28</v>
      </c>
      <c r="P25" s="33" t="s">
        <v>538</v>
      </c>
      <c r="Q25" s="33">
        <v>13</v>
      </c>
      <c r="R25" s="33" t="s">
        <v>110</v>
      </c>
      <c r="S25" s="29"/>
      <c r="T25" s="29"/>
      <c r="U25" s="29"/>
      <c r="V25" s="29"/>
      <c r="W25" s="29"/>
      <c r="X25" s="29"/>
      <c r="Y25" s="29"/>
      <c r="Z25" s="29"/>
      <c r="AA25" s="29"/>
      <c r="AB25" s="29"/>
    </row>
    <row r="26" spans="1:51" s="72" customFormat="1" ht="69" customHeight="1">
      <c r="A26" s="34" t="s">
        <v>239</v>
      </c>
      <c r="B26" s="34" t="s">
        <v>16</v>
      </c>
      <c r="C26" s="125">
        <v>21</v>
      </c>
      <c r="D26" s="14" t="s">
        <v>204</v>
      </c>
      <c r="E26" s="33" t="s">
        <v>261</v>
      </c>
      <c r="F26" s="33">
        <v>8</v>
      </c>
      <c r="G26" s="33">
        <v>12</v>
      </c>
      <c r="H26" s="33">
        <v>7</v>
      </c>
      <c r="I26" s="33">
        <v>6</v>
      </c>
      <c r="J26" s="33">
        <v>0</v>
      </c>
      <c r="K26" s="33">
        <v>1</v>
      </c>
      <c r="L26" s="33">
        <v>1</v>
      </c>
      <c r="M26" s="46">
        <f t="shared" si="0"/>
        <v>27</v>
      </c>
      <c r="N26" s="35"/>
      <c r="O26" s="46">
        <v>27</v>
      </c>
      <c r="P26" s="33" t="s">
        <v>538</v>
      </c>
      <c r="Q26" s="33">
        <v>14</v>
      </c>
      <c r="R26" s="33" t="s">
        <v>193</v>
      </c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6"/>
      <c r="AO26" s="176"/>
      <c r="AP26" s="176"/>
      <c r="AQ26" s="176"/>
      <c r="AR26" s="176"/>
      <c r="AS26" s="176"/>
      <c r="AT26" s="176"/>
      <c r="AU26" s="176"/>
      <c r="AV26" s="176"/>
      <c r="AW26" s="176"/>
      <c r="AX26" s="176"/>
      <c r="AY26" s="176"/>
    </row>
    <row r="27" spans="1:51" s="30" customFormat="1" ht="69.75" customHeight="1">
      <c r="A27" s="125" t="s">
        <v>334</v>
      </c>
      <c r="B27" s="34" t="s">
        <v>16</v>
      </c>
      <c r="C27" s="125">
        <v>22</v>
      </c>
      <c r="D27" s="32" t="s">
        <v>335</v>
      </c>
      <c r="E27" s="33" t="s">
        <v>314</v>
      </c>
      <c r="F27" s="33">
        <v>8</v>
      </c>
      <c r="G27" s="33">
        <v>13</v>
      </c>
      <c r="H27" s="33">
        <v>6</v>
      </c>
      <c r="I27" s="33">
        <v>0</v>
      </c>
      <c r="J27" s="33">
        <v>2</v>
      </c>
      <c r="K27" s="33">
        <v>6</v>
      </c>
      <c r="L27" s="33">
        <v>0</v>
      </c>
      <c r="M27" s="46">
        <f t="shared" si="0"/>
        <v>27</v>
      </c>
      <c r="N27" s="35"/>
      <c r="O27" s="46">
        <v>27</v>
      </c>
      <c r="P27" s="33" t="s">
        <v>538</v>
      </c>
      <c r="Q27" s="33">
        <v>14</v>
      </c>
      <c r="R27" s="33" t="s">
        <v>315</v>
      </c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</row>
    <row r="28" spans="1:51" s="30" customFormat="1" ht="68.25" customHeight="1">
      <c r="A28" s="125" t="s">
        <v>238</v>
      </c>
      <c r="B28" s="125" t="s">
        <v>15</v>
      </c>
      <c r="C28" s="125">
        <v>23</v>
      </c>
      <c r="D28" s="99" t="s">
        <v>203</v>
      </c>
      <c r="E28" s="128" t="s">
        <v>261</v>
      </c>
      <c r="F28" s="33">
        <v>8</v>
      </c>
      <c r="G28" s="33">
        <v>13</v>
      </c>
      <c r="H28" s="33">
        <v>5</v>
      </c>
      <c r="I28" s="33">
        <v>3</v>
      </c>
      <c r="J28" s="33">
        <v>0</v>
      </c>
      <c r="K28" s="33">
        <v>3</v>
      </c>
      <c r="L28" s="33">
        <v>1</v>
      </c>
      <c r="M28" s="46">
        <f t="shared" si="0"/>
        <v>25</v>
      </c>
      <c r="N28" s="35"/>
      <c r="O28" s="46">
        <v>25</v>
      </c>
      <c r="P28" s="33" t="s">
        <v>538</v>
      </c>
      <c r="Q28" s="33">
        <v>15</v>
      </c>
      <c r="R28" s="33" t="s">
        <v>193</v>
      </c>
      <c r="S28" s="29"/>
      <c r="T28" s="29"/>
      <c r="U28" s="29"/>
      <c r="V28" s="29"/>
      <c r="W28" s="29"/>
      <c r="X28" s="29"/>
      <c r="Y28" s="29"/>
      <c r="Z28" s="29"/>
      <c r="AA28" s="29"/>
      <c r="AB28" s="29"/>
    </row>
    <row r="29" spans="1:51" s="111" customFormat="1" ht="73.5" customHeight="1">
      <c r="A29" s="34" t="s">
        <v>123</v>
      </c>
      <c r="B29" s="34" t="s">
        <v>16</v>
      </c>
      <c r="C29" s="125">
        <v>24</v>
      </c>
      <c r="D29" s="27" t="s">
        <v>122</v>
      </c>
      <c r="E29" s="148" t="s">
        <v>109</v>
      </c>
      <c r="F29" s="33">
        <v>8</v>
      </c>
      <c r="G29" s="33">
        <v>15</v>
      </c>
      <c r="H29" s="33">
        <v>7</v>
      </c>
      <c r="I29" s="33">
        <v>0</v>
      </c>
      <c r="J29" s="33">
        <v>0</v>
      </c>
      <c r="K29" s="33">
        <v>0</v>
      </c>
      <c r="L29" s="33">
        <v>0</v>
      </c>
      <c r="M29" s="46">
        <f t="shared" si="0"/>
        <v>22</v>
      </c>
      <c r="N29" s="35"/>
      <c r="O29" s="46">
        <v>22</v>
      </c>
      <c r="P29" s="33" t="s">
        <v>538</v>
      </c>
      <c r="Q29" s="33">
        <v>16</v>
      </c>
      <c r="R29" s="33" t="s">
        <v>110</v>
      </c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</row>
    <row r="30" spans="1:51" s="112" customFormat="1" ht="61.5" customHeight="1">
      <c r="A30" s="125" t="s">
        <v>494</v>
      </c>
      <c r="B30" s="125" t="s">
        <v>15</v>
      </c>
      <c r="C30" s="125">
        <v>25</v>
      </c>
      <c r="D30" s="99" t="s">
        <v>433</v>
      </c>
      <c r="E30" s="119" t="s">
        <v>405</v>
      </c>
      <c r="F30" s="119">
        <v>8</v>
      </c>
      <c r="G30" s="33">
        <v>8</v>
      </c>
      <c r="H30" s="33">
        <v>4</v>
      </c>
      <c r="I30" s="33">
        <v>3</v>
      </c>
      <c r="J30" s="33">
        <v>2</v>
      </c>
      <c r="K30" s="33">
        <v>4</v>
      </c>
      <c r="L30" s="33">
        <v>0</v>
      </c>
      <c r="M30" s="46">
        <f t="shared" si="0"/>
        <v>21</v>
      </c>
      <c r="N30" s="121"/>
      <c r="O30" s="120">
        <v>21</v>
      </c>
      <c r="P30" s="33" t="s">
        <v>538</v>
      </c>
      <c r="Q30" s="119">
        <v>17</v>
      </c>
      <c r="R30" s="119" t="s">
        <v>406</v>
      </c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</row>
    <row r="31" spans="1:51" s="111" customFormat="1" ht="70.5" customHeight="1">
      <c r="A31" s="125" t="s">
        <v>386</v>
      </c>
      <c r="B31" s="125" t="s">
        <v>15</v>
      </c>
      <c r="C31" s="125">
        <v>26</v>
      </c>
      <c r="D31" s="99" t="s">
        <v>286</v>
      </c>
      <c r="E31" s="128" t="s">
        <v>311</v>
      </c>
      <c r="F31" s="33">
        <v>8</v>
      </c>
      <c r="G31" s="33">
        <v>12</v>
      </c>
      <c r="H31" s="33">
        <v>3</v>
      </c>
      <c r="I31" s="33">
        <v>0</v>
      </c>
      <c r="J31" s="33">
        <v>2</v>
      </c>
      <c r="K31" s="33">
        <v>3</v>
      </c>
      <c r="L31" s="33">
        <v>0</v>
      </c>
      <c r="M31" s="46">
        <f t="shared" si="0"/>
        <v>20</v>
      </c>
      <c r="N31" s="35"/>
      <c r="O31" s="46">
        <v>20</v>
      </c>
      <c r="P31" s="33" t="s">
        <v>538</v>
      </c>
      <c r="Q31" s="33">
        <v>18</v>
      </c>
      <c r="R31" s="33" t="s">
        <v>264</v>
      </c>
      <c r="S31" s="110"/>
      <c r="T31" s="110"/>
      <c r="U31" s="110"/>
      <c r="V31" s="110"/>
      <c r="W31" s="110"/>
      <c r="X31" s="110"/>
      <c r="Y31" s="110"/>
      <c r="Z31" s="110"/>
      <c r="AA31" s="110"/>
      <c r="AB31" s="110"/>
    </row>
    <row r="32" spans="1:51" s="30" customFormat="1" ht="77.25" customHeight="1">
      <c r="A32" s="125" t="s">
        <v>496</v>
      </c>
      <c r="B32" s="125" t="s">
        <v>16</v>
      </c>
      <c r="C32" s="125">
        <v>27</v>
      </c>
      <c r="D32" s="128" t="s">
        <v>435</v>
      </c>
      <c r="E32" s="119" t="s">
        <v>405</v>
      </c>
      <c r="F32" s="119">
        <v>8</v>
      </c>
      <c r="G32" s="32">
        <v>8</v>
      </c>
      <c r="H32" s="32">
        <v>4</v>
      </c>
      <c r="I32" s="32">
        <v>3</v>
      </c>
      <c r="J32" s="32">
        <v>2</v>
      </c>
      <c r="K32" s="32">
        <v>2</v>
      </c>
      <c r="L32" s="32">
        <v>0</v>
      </c>
      <c r="M32" s="46">
        <f t="shared" si="0"/>
        <v>19</v>
      </c>
      <c r="N32" s="183"/>
      <c r="O32" s="120">
        <v>19</v>
      </c>
      <c r="P32" s="33" t="s">
        <v>538</v>
      </c>
      <c r="Q32" s="119">
        <v>19</v>
      </c>
      <c r="R32" s="119" t="s">
        <v>406</v>
      </c>
      <c r="S32" s="29"/>
      <c r="T32" s="29"/>
      <c r="U32" s="29"/>
      <c r="V32" s="29"/>
      <c r="W32" s="29"/>
      <c r="X32" s="29"/>
      <c r="Y32" s="29"/>
      <c r="Z32" s="29"/>
      <c r="AA32" s="29"/>
      <c r="AB32" s="29"/>
    </row>
    <row r="33" spans="1:51" s="194" customFormat="1" ht="65.25" customHeight="1">
      <c r="A33" s="125" t="s">
        <v>495</v>
      </c>
      <c r="B33" s="125" t="s">
        <v>15</v>
      </c>
      <c r="C33" s="125">
        <v>28</v>
      </c>
      <c r="D33" s="128" t="s">
        <v>434</v>
      </c>
      <c r="E33" s="119" t="s">
        <v>405</v>
      </c>
      <c r="F33" s="119">
        <v>8</v>
      </c>
      <c r="G33" s="122">
        <v>8</v>
      </c>
      <c r="H33" s="122">
        <v>4</v>
      </c>
      <c r="I33" s="122">
        <v>3</v>
      </c>
      <c r="J33" s="122">
        <v>2</v>
      </c>
      <c r="K33" s="122">
        <v>2</v>
      </c>
      <c r="L33" s="122">
        <v>0</v>
      </c>
      <c r="M33" s="120">
        <f t="shared" si="0"/>
        <v>19</v>
      </c>
      <c r="N33" s="121"/>
      <c r="O33" s="120">
        <v>19</v>
      </c>
      <c r="P33" s="33" t="s">
        <v>538</v>
      </c>
      <c r="Q33" s="119">
        <v>19</v>
      </c>
      <c r="R33" s="119" t="s">
        <v>406</v>
      </c>
    </row>
    <row r="34" spans="1:51" s="30" customFormat="1" ht="69.75" customHeight="1">
      <c r="A34" s="34" t="s">
        <v>124</v>
      </c>
      <c r="B34" s="34" t="s">
        <v>16</v>
      </c>
      <c r="C34" s="125">
        <v>29</v>
      </c>
      <c r="D34" s="201" t="s">
        <v>121</v>
      </c>
      <c r="E34" s="148" t="s">
        <v>109</v>
      </c>
      <c r="F34" s="33">
        <v>8</v>
      </c>
      <c r="G34" s="33">
        <v>4</v>
      </c>
      <c r="H34" s="33">
        <v>5</v>
      </c>
      <c r="I34" s="33">
        <v>0</v>
      </c>
      <c r="J34" s="33">
        <v>2</v>
      </c>
      <c r="K34" s="33">
        <v>6</v>
      </c>
      <c r="L34" s="33">
        <v>1</v>
      </c>
      <c r="M34" s="46">
        <f t="shared" si="0"/>
        <v>18</v>
      </c>
      <c r="N34" s="35"/>
      <c r="O34" s="46">
        <v>18</v>
      </c>
      <c r="P34" s="33" t="s">
        <v>538</v>
      </c>
      <c r="Q34" s="33">
        <v>20</v>
      </c>
      <c r="R34" s="33" t="s">
        <v>110</v>
      </c>
      <c r="S34" s="29"/>
      <c r="T34" s="29"/>
      <c r="U34" s="29"/>
      <c r="V34" s="29"/>
      <c r="W34" s="29"/>
      <c r="X34" s="29"/>
      <c r="Y34" s="29"/>
      <c r="Z34" s="29"/>
      <c r="AA34" s="29"/>
      <c r="AB34" s="29"/>
    </row>
    <row r="35" spans="1:51" s="72" customFormat="1" ht="69" customHeight="1">
      <c r="A35" s="147" t="s">
        <v>235</v>
      </c>
      <c r="B35" s="34" t="s">
        <v>16</v>
      </c>
      <c r="C35" s="125">
        <v>30</v>
      </c>
      <c r="D35" s="201" t="s">
        <v>79</v>
      </c>
      <c r="E35" s="202" t="s">
        <v>75</v>
      </c>
      <c r="F35" s="33">
        <v>8</v>
      </c>
      <c r="G35" s="33">
        <v>11</v>
      </c>
      <c r="H35" s="33">
        <v>0</v>
      </c>
      <c r="I35" s="33">
        <v>0</v>
      </c>
      <c r="J35" s="33">
        <v>1</v>
      </c>
      <c r="K35" s="33">
        <v>5</v>
      </c>
      <c r="L35" s="33">
        <v>0</v>
      </c>
      <c r="M35" s="46">
        <f t="shared" si="0"/>
        <v>17</v>
      </c>
      <c r="N35" s="35"/>
      <c r="O35" s="46">
        <v>17</v>
      </c>
      <c r="P35" s="33" t="s">
        <v>538</v>
      </c>
      <c r="Q35" s="33">
        <v>21</v>
      </c>
      <c r="R35" s="33" t="s">
        <v>78</v>
      </c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</row>
    <row r="36" spans="1:51" s="30" customFormat="1" ht="69.75" customHeight="1">
      <c r="A36" s="125" t="s">
        <v>340</v>
      </c>
      <c r="B36" s="125" t="s">
        <v>15</v>
      </c>
      <c r="C36" s="125">
        <v>31</v>
      </c>
      <c r="D36" s="128" t="s">
        <v>341</v>
      </c>
      <c r="E36" s="33" t="s">
        <v>314</v>
      </c>
      <c r="F36" s="33">
        <v>8</v>
      </c>
      <c r="G36" s="33">
        <v>10</v>
      </c>
      <c r="H36" s="33">
        <v>4</v>
      </c>
      <c r="I36" s="33">
        <v>3</v>
      </c>
      <c r="J36" s="33">
        <v>0</v>
      </c>
      <c r="K36" s="33">
        <v>0</v>
      </c>
      <c r="L36" s="33">
        <v>0</v>
      </c>
      <c r="M36" s="46">
        <f t="shared" si="0"/>
        <v>17</v>
      </c>
      <c r="N36" s="35"/>
      <c r="O36" s="46">
        <v>17</v>
      </c>
      <c r="P36" s="33" t="s">
        <v>538</v>
      </c>
      <c r="Q36" s="33">
        <v>21</v>
      </c>
      <c r="R36" s="33" t="s">
        <v>315</v>
      </c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</row>
    <row r="37" spans="1:51" s="30" customFormat="1" ht="68.25" customHeight="1">
      <c r="A37" s="125" t="s">
        <v>338</v>
      </c>
      <c r="B37" s="34" t="s">
        <v>16</v>
      </c>
      <c r="C37" s="125">
        <v>32</v>
      </c>
      <c r="D37" s="33" t="s">
        <v>339</v>
      </c>
      <c r="E37" s="33" t="s">
        <v>314</v>
      </c>
      <c r="F37" s="33">
        <v>8</v>
      </c>
      <c r="G37" s="33">
        <v>10</v>
      </c>
      <c r="H37" s="33">
        <v>4</v>
      </c>
      <c r="I37" s="33">
        <v>0</v>
      </c>
      <c r="J37" s="33">
        <v>0</v>
      </c>
      <c r="K37" s="33">
        <v>1</v>
      </c>
      <c r="L37" s="33">
        <v>1</v>
      </c>
      <c r="M37" s="46">
        <f t="shared" si="0"/>
        <v>16</v>
      </c>
      <c r="N37" s="109"/>
      <c r="O37" s="108">
        <v>16</v>
      </c>
      <c r="P37" s="33" t="s">
        <v>538</v>
      </c>
      <c r="Q37" s="33">
        <v>22</v>
      </c>
      <c r="R37" s="33" t="s">
        <v>315</v>
      </c>
      <c r="S37" s="29"/>
      <c r="T37" s="29"/>
      <c r="U37" s="29"/>
      <c r="V37" s="29"/>
      <c r="W37" s="29"/>
      <c r="X37" s="29"/>
      <c r="Y37" s="29"/>
      <c r="Z37" s="29"/>
      <c r="AA37" s="29"/>
      <c r="AB37" s="29"/>
    </row>
    <row r="38" spans="1:51" s="111" customFormat="1" ht="73.5" customHeight="1">
      <c r="A38" s="125" t="s">
        <v>383</v>
      </c>
      <c r="B38" s="34" t="s">
        <v>16</v>
      </c>
      <c r="C38" s="125">
        <v>33</v>
      </c>
      <c r="D38" s="200" t="s">
        <v>289</v>
      </c>
      <c r="E38" s="33" t="s">
        <v>311</v>
      </c>
      <c r="F38" s="33">
        <v>8</v>
      </c>
      <c r="G38" s="33">
        <v>11</v>
      </c>
      <c r="H38" s="33">
        <v>0</v>
      </c>
      <c r="I38" s="33">
        <v>1</v>
      </c>
      <c r="J38" s="33">
        <v>1</v>
      </c>
      <c r="K38" s="33">
        <v>1</v>
      </c>
      <c r="L38" s="33">
        <v>1</v>
      </c>
      <c r="M38" s="46">
        <f t="shared" si="0"/>
        <v>15</v>
      </c>
      <c r="N38" s="109"/>
      <c r="O38" s="108">
        <v>15</v>
      </c>
      <c r="P38" s="33" t="s">
        <v>538</v>
      </c>
      <c r="Q38" s="33">
        <v>23</v>
      </c>
      <c r="R38" s="33" t="s">
        <v>264</v>
      </c>
      <c r="S38" s="110"/>
      <c r="T38" s="110"/>
      <c r="U38" s="110"/>
      <c r="V38" s="110"/>
      <c r="W38" s="110"/>
      <c r="X38" s="110"/>
      <c r="Y38" s="110"/>
      <c r="Z38" s="110"/>
      <c r="AA38" s="110"/>
      <c r="AB38" s="110"/>
    </row>
    <row r="39" spans="1:51" s="203" customFormat="1" ht="73.5" customHeight="1">
      <c r="A39" s="125" t="s">
        <v>532</v>
      </c>
      <c r="B39" s="125" t="s">
        <v>15</v>
      </c>
      <c r="C39" s="125">
        <v>34</v>
      </c>
      <c r="D39" s="128" t="s">
        <v>529</v>
      </c>
      <c r="E39" s="128" t="s">
        <v>405</v>
      </c>
      <c r="F39" s="119">
        <v>8</v>
      </c>
      <c r="G39" s="119">
        <v>6</v>
      </c>
      <c r="H39" s="119">
        <v>4</v>
      </c>
      <c r="I39" s="119">
        <v>3</v>
      </c>
      <c r="J39" s="119">
        <v>2</v>
      </c>
      <c r="K39" s="119">
        <v>0</v>
      </c>
      <c r="L39" s="119">
        <v>0</v>
      </c>
      <c r="M39" s="120">
        <f t="shared" si="0"/>
        <v>15</v>
      </c>
      <c r="N39" s="121"/>
      <c r="O39" s="120">
        <v>15</v>
      </c>
      <c r="P39" s="33" t="s">
        <v>538</v>
      </c>
      <c r="Q39" s="119">
        <v>23</v>
      </c>
      <c r="R39" s="119" t="s">
        <v>527</v>
      </c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</row>
    <row r="40" spans="1:51" s="207" customFormat="1" ht="61.5" customHeight="1">
      <c r="A40" s="125" t="s">
        <v>531</v>
      </c>
      <c r="B40" s="125" t="s">
        <v>16</v>
      </c>
      <c r="C40" s="125">
        <v>35</v>
      </c>
      <c r="D40" s="128" t="s">
        <v>528</v>
      </c>
      <c r="E40" s="119" t="s">
        <v>405</v>
      </c>
      <c r="F40" s="119">
        <v>8</v>
      </c>
      <c r="G40" s="122">
        <v>6</v>
      </c>
      <c r="H40" s="122">
        <v>2</v>
      </c>
      <c r="I40" s="122">
        <v>3</v>
      </c>
      <c r="J40" s="122">
        <v>2</v>
      </c>
      <c r="K40" s="122">
        <v>2</v>
      </c>
      <c r="L40" s="122">
        <v>0</v>
      </c>
      <c r="M40" s="120">
        <f t="shared" si="0"/>
        <v>15</v>
      </c>
      <c r="N40" s="204"/>
      <c r="O40" s="205">
        <v>15</v>
      </c>
      <c r="P40" s="33" t="s">
        <v>538</v>
      </c>
      <c r="Q40" s="119">
        <v>23</v>
      </c>
      <c r="R40" s="119" t="s">
        <v>527</v>
      </c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</row>
    <row r="41" spans="1:51" s="194" customFormat="1" ht="65.25" customHeight="1">
      <c r="A41" s="125" t="s">
        <v>533</v>
      </c>
      <c r="B41" s="125" t="s">
        <v>16</v>
      </c>
      <c r="C41" s="125">
        <v>36</v>
      </c>
      <c r="D41" s="99" t="s">
        <v>432</v>
      </c>
      <c r="E41" s="119" t="s">
        <v>405</v>
      </c>
      <c r="F41" s="119">
        <v>8</v>
      </c>
      <c r="G41" s="190">
        <v>6</v>
      </c>
      <c r="H41" s="190">
        <v>2</v>
      </c>
      <c r="I41" s="190">
        <v>3</v>
      </c>
      <c r="J41" s="190">
        <v>2</v>
      </c>
      <c r="K41" s="190">
        <v>2</v>
      </c>
      <c r="L41" s="190">
        <v>0</v>
      </c>
      <c r="M41" s="120">
        <f t="shared" si="0"/>
        <v>15</v>
      </c>
      <c r="N41" s="121"/>
      <c r="O41" s="120">
        <v>15</v>
      </c>
      <c r="P41" s="33" t="s">
        <v>538</v>
      </c>
      <c r="Q41" s="119">
        <v>23</v>
      </c>
      <c r="R41" s="119" t="s">
        <v>406</v>
      </c>
    </row>
    <row r="42" spans="1:51" s="11" customFormat="1" ht="69.75" customHeight="1">
      <c r="A42" s="125" t="s">
        <v>534</v>
      </c>
      <c r="B42" s="125" t="s">
        <v>16</v>
      </c>
      <c r="C42" s="125">
        <v>37</v>
      </c>
      <c r="D42" s="99" t="s">
        <v>530</v>
      </c>
      <c r="E42" s="119" t="s">
        <v>405</v>
      </c>
      <c r="F42" s="119">
        <v>8</v>
      </c>
      <c r="G42" s="119">
        <v>5</v>
      </c>
      <c r="H42" s="119">
        <v>2</v>
      </c>
      <c r="I42" s="119">
        <v>3</v>
      </c>
      <c r="J42" s="119">
        <v>2</v>
      </c>
      <c r="K42" s="119">
        <v>2</v>
      </c>
      <c r="L42" s="119">
        <v>0</v>
      </c>
      <c r="M42" s="120">
        <f t="shared" si="0"/>
        <v>14</v>
      </c>
      <c r="N42" s="121"/>
      <c r="O42" s="120">
        <v>14</v>
      </c>
      <c r="P42" s="33" t="s">
        <v>538</v>
      </c>
      <c r="Q42" s="119">
        <v>24</v>
      </c>
      <c r="R42" s="119" t="s">
        <v>527</v>
      </c>
    </row>
    <row r="43" spans="1:51" s="184" customFormat="1" ht="77.25" customHeight="1">
      <c r="A43" s="147" t="s">
        <v>234</v>
      </c>
      <c r="B43" s="125" t="s">
        <v>15</v>
      </c>
      <c r="C43" s="125">
        <v>38</v>
      </c>
      <c r="D43" s="99" t="s">
        <v>77</v>
      </c>
      <c r="E43" s="202" t="s">
        <v>75</v>
      </c>
      <c r="F43" s="33">
        <v>8</v>
      </c>
      <c r="G43" s="33">
        <v>11</v>
      </c>
      <c r="H43" s="33">
        <v>0</v>
      </c>
      <c r="I43" s="33">
        <v>0</v>
      </c>
      <c r="J43" s="33">
        <v>2</v>
      </c>
      <c r="K43" s="33">
        <v>0</v>
      </c>
      <c r="L43" s="33">
        <v>1</v>
      </c>
      <c r="M43" s="46">
        <f t="shared" si="0"/>
        <v>14</v>
      </c>
      <c r="N43" s="35"/>
      <c r="O43" s="46">
        <v>14</v>
      </c>
      <c r="P43" s="33" t="s">
        <v>538</v>
      </c>
      <c r="Q43" s="33">
        <v>24</v>
      </c>
      <c r="R43" s="33" t="s">
        <v>78</v>
      </c>
    </row>
    <row r="44" spans="1:51" s="70" customFormat="1" ht="69" customHeight="1">
      <c r="A44" s="125" t="s">
        <v>324</v>
      </c>
      <c r="B44" s="125" t="s">
        <v>15</v>
      </c>
      <c r="C44" s="125">
        <v>39</v>
      </c>
      <c r="D44" s="99" t="s">
        <v>325</v>
      </c>
      <c r="E44" s="33" t="s">
        <v>314</v>
      </c>
      <c r="F44" s="33">
        <v>8</v>
      </c>
      <c r="G44" s="33">
        <v>12</v>
      </c>
      <c r="H44" s="33">
        <v>1</v>
      </c>
      <c r="I44" s="33">
        <v>0</v>
      </c>
      <c r="J44" s="33">
        <v>0</v>
      </c>
      <c r="K44" s="33">
        <v>0</v>
      </c>
      <c r="L44" s="33">
        <v>0</v>
      </c>
      <c r="M44" s="46">
        <f t="shared" si="0"/>
        <v>13</v>
      </c>
      <c r="N44" s="35"/>
      <c r="O44" s="46">
        <v>13</v>
      </c>
      <c r="P44" s="33" t="s">
        <v>538</v>
      </c>
      <c r="Q44" s="33">
        <v>25</v>
      </c>
      <c r="R44" s="33" t="s">
        <v>315</v>
      </c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</row>
    <row r="45" spans="1:51" s="11" customFormat="1" ht="69.75" customHeight="1">
      <c r="A45" s="125" t="s">
        <v>381</v>
      </c>
      <c r="B45" s="34" t="s">
        <v>16</v>
      </c>
      <c r="C45" s="125">
        <v>40</v>
      </c>
      <c r="D45" s="199" t="s">
        <v>291</v>
      </c>
      <c r="E45" s="33" t="s">
        <v>311</v>
      </c>
      <c r="F45" s="33">
        <v>8</v>
      </c>
      <c r="G45" s="33">
        <v>10</v>
      </c>
      <c r="H45" s="33">
        <v>1</v>
      </c>
      <c r="I45" s="33">
        <v>1</v>
      </c>
      <c r="J45" s="33">
        <v>0</v>
      </c>
      <c r="K45" s="33">
        <v>0</v>
      </c>
      <c r="L45" s="33">
        <v>1</v>
      </c>
      <c r="M45" s="46">
        <f t="shared" si="0"/>
        <v>13</v>
      </c>
      <c r="N45" s="35"/>
      <c r="O45" s="46">
        <v>13</v>
      </c>
      <c r="P45" s="33" t="s">
        <v>538</v>
      </c>
      <c r="Q45" s="33">
        <v>25</v>
      </c>
      <c r="R45" s="33" t="s">
        <v>264</v>
      </c>
    </row>
    <row r="46" spans="1:51" s="184" customFormat="1" ht="69.75" customHeight="1">
      <c r="A46" s="34" t="s">
        <v>382</v>
      </c>
      <c r="B46" s="125" t="s">
        <v>15</v>
      </c>
      <c r="C46" s="125">
        <v>41</v>
      </c>
      <c r="D46" s="199" t="s">
        <v>290</v>
      </c>
      <c r="E46" s="33" t="s">
        <v>311</v>
      </c>
      <c r="F46" s="33">
        <v>8</v>
      </c>
      <c r="G46" s="33">
        <v>10</v>
      </c>
      <c r="H46" s="33">
        <v>1</v>
      </c>
      <c r="I46" s="33">
        <v>0</v>
      </c>
      <c r="J46" s="33">
        <v>0</v>
      </c>
      <c r="K46" s="33">
        <v>0</v>
      </c>
      <c r="L46" s="33">
        <v>0</v>
      </c>
      <c r="M46" s="46">
        <f t="shared" si="0"/>
        <v>11</v>
      </c>
      <c r="N46" s="35"/>
      <c r="O46" s="46">
        <v>11</v>
      </c>
      <c r="P46" s="33" t="s">
        <v>538</v>
      </c>
      <c r="Q46" s="33">
        <v>26</v>
      </c>
      <c r="R46" s="33" t="s">
        <v>264</v>
      </c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</row>
    <row r="47" spans="1:51" s="195" customFormat="1" ht="73.5" customHeight="1">
      <c r="A47" s="125" t="s">
        <v>326</v>
      </c>
      <c r="B47" s="34" t="s">
        <v>16</v>
      </c>
      <c r="C47" s="125">
        <v>42</v>
      </c>
      <c r="D47" s="32" t="s">
        <v>327</v>
      </c>
      <c r="E47" s="33" t="s">
        <v>314</v>
      </c>
      <c r="F47" s="33">
        <v>8</v>
      </c>
      <c r="G47" s="33">
        <v>7</v>
      </c>
      <c r="H47" s="33">
        <v>1</v>
      </c>
      <c r="I47" s="33">
        <v>0</v>
      </c>
      <c r="J47" s="33">
        <v>0</v>
      </c>
      <c r="K47" s="33">
        <v>2</v>
      </c>
      <c r="L47" s="33">
        <v>0</v>
      </c>
      <c r="M47" s="46">
        <f t="shared" si="0"/>
        <v>10</v>
      </c>
      <c r="N47" s="35"/>
      <c r="O47" s="46">
        <v>10</v>
      </c>
      <c r="P47" s="33" t="s">
        <v>538</v>
      </c>
      <c r="Q47" s="33">
        <v>27</v>
      </c>
      <c r="R47" s="33" t="s">
        <v>315</v>
      </c>
    </row>
    <row r="48" spans="1:51" s="184" customFormat="1" ht="68.25" customHeight="1">
      <c r="A48" s="125" t="s">
        <v>241</v>
      </c>
      <c r="B48" s="125" t="s">
        <v>15</v>
      </c>
      <c r="C48" s="125">
        <v>43</v>
      </c>
      <c r="D48" s="99" t="s">
        <v>206</v>
      </c>
      <c r="E48" s="128" t="s">
        <v>261</v>
      </c>
      <c r="F48" s="33">
        <v>8</v>
      </c>
      <c r="G48" s="33">
        <v>4</v>
      </c>
      <c r="H48" s="33">
        <v>2</v>
      </c>
      <c r="I48" s="33">
        <v>0</v>
      </c>
      <c r="J48" s="33">
        <v>0</v>
      </c>
      <c r="K48" s="33">
        <v>4</v>
      </c>
      <c r="L48" s="33">
        <v>0</v>
      </c>
      <c r="M48" s="46">
        <f t="shared" si="0"/>
        <v>10</v>
      </c>
      <c r="N48" s="35"/>
      <c r="O48" s="46">
        <v>10</v>
      </c>
      <c r="P48" s="33" t="s">
        <v>538</v>
      </c>
      <c r="Q48" s="33">
        <v>27</v>
      </c>
      <c r="R48" s="118" t="s">
        <v>193</v>
      </c>
    </row>
    <row r="49" spans="1:51" s="195" customFormat="1" ht="73.5" customHeight="1">
      <c r="A49" s="125" t="s">
        <v>328</v>
      </c>
      <c r="B49" s="34" t="s">
        <v>16</v>
      </c>
      <c r="C49" s="125">
        <v>44</v>
      </c>
      <c r="D49" s="32" t="s">
        <v>329</v>
      </c>
      <c r="E49" s="33" t="s">
        <v>314</v>
      </c>
      <c r="F49" s="33">
        <v>8</v>
      </c>
      <c r="G49" s="33">
        <v>7</v>
      </c>
      <c r="H49" s="33">
        <v>0</v>
      </c>
      <c r="I49" s="33">
        <v>0</v>
      </c>
      <c r="J49" s="33">
        <v>0</v>
      </c>
      <c r="K49" s="33">
        <v>2</v>
      </c>
      <c r="L49" s="33">
        <v>0</v>
      </c>
      <c r="M49" s="46">
        <f t="shared" si="0"/>
        <v>9</v>
      </c>
      <c r="N49" s="35"/>
      <c r="O49" s="46">
        <v>9</v>
      </c>
      <c r="P49" s="33" t="s">
        <v>538</v>
      </c>
      <c r="Q49" s="33">
        <v>28</v>
      </c>
      <c r="R49" s="33" t="s">
        <v>315</v>
      </c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</row>
    <row r="50" spans="1:51" s="198" customFormat="1" ht="61.5" customHeight="1">
      <c r="A50" s="125" t="s">
        <v>330</v>
      </c>
      <c r="B50" s="125" t="s">
        <v>15</v>
      </c>
      <c r="C50" s="125">
        <v>45</v>
      </c>
      <c r="D50" s="99" t="s">
        <v>331</v>
      </c>
      <c r="E50" s="33" t="s">
        <v>314</v>
      </c>
      <c r="F50" s="33">
        <v>8</v>
      </c>
      <c r="G50" s="33">
        <v>6</v>
      </c>
      <c r="H50" s="33">
        <v>3</v>
      </c>
      <c r="I50" s="33">
        <v>0</v>
      </c>
      <c r="J50" s="33">
        <v>0</v>
      </c>
      <c r="K50" s="33">
        <v>0</v>
      </c>
      <c r="L50" s="33">
        <v>0</v>
      </c>
      <c r="M50" s="46">
        <f t="shared" si="0"/>
        <v>9</v>
      </c>
      <c r="N50" s="35"/>
      <c r="O50" s="46">
        <v>9</v>
      </c>
      <c r="P50" s="33" t="s">
        <v>538</v>
      </c>
      <c r="Q50" s="33">
        <v>28</v>
      </c>
      <c r="R50" s="33" t="s">
        <v>315</v>
      </c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</row>
    <row r="51" spans="1:51" s="195" customFormat="1" ht="93" customHeight="1">
      <c r="A51" s="125" t="s">
        <v>332</v>
      </c>
      <c r="B51" s="125" t="s">
        <v>15</v>
      </c>
      <c r="C51" s="125">
        <v>46</v>
      </c>
      <c r="D51" s="99" t="s">
        <v>333</v>
      </c>
      <c r="E51" s="33" t="s">
        <v>314</v>
      </c>
      <c r="F51" s="33">
        <v>8</v>
      </c>
      <c r="G51" s="33">
        <v>6</v>
      </c>
      <c r="H51" s="33">
        <v>0</v>
      </c>
      <c r="I51" s="33">
        <v>0</v>
      </c>
      <c r="J51" s="33">
        <v>0</v>
      </c>
      <c r="K51" s="33">
        <v>0</v>
      </c>
      <c r="L51" s="33">
        <v>1</v>
      </c>
      <c r="M51" s="46">
        <f t="shared" si="0"/>
        <v>7</v>
      </c>
      <c r="N51" s="35"/>
      <c r="O51" s="46">
        <v>7</v>
      </c>
      <c r="P51" s="33" t="s">
        <v>538</v>
      </c>
      <c r="Q51" s="33">
        <v>29</v>
      </c>
      <c r="R51" s="33" t="s">
        <v>315</v>
      </c>
    </row>
    <row r="52" spans="1:51" s="72" customFormat="1" ht="15.75">
      <c r="A52" s="125"/>
      <c r="B52" s="125"/>
      <c r="C52" s="125"/>
      <c r="D52" s="99"/>
      <c r="E52" s="150"/>
      <c r="F52" s="107"/>
      <c r="G52" s="33"/>
      <c r="H52" s="33"/>
      <c r="I52" s="33"/>
      <c r="J52" s="33"/>
      <c r="K52" s="33"/>
      <c r="L52" s="33"/>
      <c r="M52" s="46"/>
      <c r="N52" s="35"/>
      <c r="O52" s="35"/>
      <c r="P52" s="33"/>
      <c r="Q52" s="33"/>
      <c r="R52" s="118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</row>
    <row r="53" spans="1:51" s="30" customFormat="1" ht="15.75">
      <c r="A53" s="34"/>
      <c r="B53" s="34"/>
      <c r="C53" s="34"/>
      <c r="D53" s="36"/>
      <c r="E53" s="148"/>
      <c r="F53" s="33"/>
      <c r="G53" s="33"/>
      <c r="H53" s="33"/>
      <c r="I53" s="33"/>
      <c r="J53" s="33"/>
      <c r="K53" s="33"/>
      <c r="L53" s="33"/>
      <c r="M53" s="46"/>
      <c r="N53" s="35"/>
      <c r="O53" s="46"/>
      <c r="P53" s="80"/>
      <c r="Q53" s="33"/>
      <c r="R53" s="33"/>
      <c r="S53" s="29"/>
      <c r="T53" s="29"/>
      <c r="U53" s="29"/>
      <c r="V53" s="29"/>
      <c r="W53" s="29"/>
      <c r="X53" s="29"/>
      <c r="Y53" s="29"/>
      <c r="Z53" s="29"/>
      <c r="AA53" s="29"/>
      <c r="AB53" s="29"/>
    </row>
    <row r="54" spans="1:51" s="30" customFormat="1" ht="15.75" customHeight="1">
      <c r="A54" s="34"/>
      <c r="B54" s="34"/>
      <c r="C54" s="34"/>
      <c r="D54" s="36"/>
      <c r="E54" s="148"/>
      <c r="F54" s="33"/>
      <c r="G54" s="33"/>
      <c r="H54" s="33"/>
      <c r="I54" s="33"/>
      <c r="J54" s="33"/>
      <c r="K54" s="33"/>
      <c r="L54" s="33"/>
      <c r="M54" s="46"/>
      <c r="N54" s="35"/>
      <c r="O54" s="46"/>
      <c r="P54" s="80"/>
      <c r="Q54" s="33"/>
      <c r="R54" s="33"/>
      <c r="S54" s="29"/>
      <c r="T54" s="29"/>
      <c r="U54" s="29"/>
      <c r="V54" s="29"/>
      <c r="W54" s="29"/>
      <c r="X54" s="29"/>
      <c r="Y54" s="29"/>
      <c r="Z54" s="29"/>
      <c r="AA54" s="29"/>
      <c r="AB54" s="29"/>
    </row>
    <row r="55" spans="1:51" ht="15.75">
      <c r="A55" s="42"/>
      <c r="B55" s="42"/>
      <c r="C55" s="42"/>
      <c r="D55" s="94"/>
      <c r="E55" s="15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59"/>
      <c r="X55" s="60"/>
      <c r="Y55" s="59"/>
      <c r="Z55" s="43"/>
      <c r="AA55" s="43"/>
      <c r="AB55" s="43"/>
    </row>
    <row r="56" spans="1:51" ht="26.25">
      <c r="A56" s="23"/>
      <c r="B56" s="23"/>
      <c r="C56" s="47"/>
      <c r="D56" s="68"/>
      <c r="E56" s="154"/>
      <c r="F56" s="37"/>
      <c r="G56" s="61"/>
      <c r="H56" s="61"/>
      <c r="I56" s="61"/>
      <c r="J56" s="61"/>
      <c r="K56" s="61"/>
      <c r="L56" s="61"/>
      <c r="M56" s="65"/>
      <c r="N56" s="65"/>
      <c r="O56" s="51"/>
      <c r="P56" s="51"/>
      <c r="Q56" s="51"/>
      <c r="R56" s="51"/>
      <c r="S56" s="51"/>
      <c r="T56" s="51"/>
      <c r="U56" s="51"/>
      <c r="V56" s="51"/>
      <c r="W56" s="52"/>
      <c r="X56" s="52"/>
      <c r="Y56" s="52"/>
      <c r="Z56" s="52"/>
      <c r="AA56" s="58"/>
      <c r="AB56" s="54"/>
    </row>
    <row r="57" spans="1:51" ht="18.75">
      <c r="A57" s="55"/>
      <c r="B57" s="55"/>
      <c r="C57" s="55"/>
      <c r="D57" s="53"/>
      <c r="E57" s="162"/>
      <c r="F57" s="26"/>
      <c r="G57" s="51"/>
      <c r="H57" s="51"/>
      <c r="I57" s="51"/>
      <c r="J57" s="51"/>
      <c r="K57" s="51"/>
      <c r="L57" s="51"/>
      <c r="M57" s="65"/>
      <c r="N57" s="65"/>
      <c r="O57" s="51"/>
      <c r="P57" s="51"/>
      <c r="Q57" s="51"/>
      <c r="R57" s="51"/>
      <c r="S57" s="51"/>
      <c r="T57" s="51"/>
      <c r="U57" s="51"/>
      <c r="V57" s="51"/>
      <c r="W57" s="51"/>
      <c r="X57" s="45"/>
      <c r="Y57" s="45"/>
      <c r="Z57" s="43"/>
      <c r="AA57" s="43"/>
      <c r="AB57" s="43"/>
    </row>
    <row r="58" spans="1:51" ht="18.75">
      <c r="A58" s="55"/>
      <c r="B58" s="55"/>
      <c r="C58" s="55"/>
      <c r="D58" s="53"/>
      <c r="E58" s="163"/>
      <c r="F58" s="16"/>
      <c r="G58" s="51"/>
      <c r="H58" s="51"/>
      <c r="I58" s="51"/>
      <c r="J58" s="51"/>
      <c r="K58" s="51"/>
      <c r="L58" s="51"/>
      <c r="M58" s="66"/>
      <c r="N58" s="66"/>
      <c r="O58" s="81"/>
      <c r="P58" s="81"/>
      <c r="Q58" s="81"/>
      <c r="R58" s="81"/>
      <c r="S58" s="81"/>
      <c r="T58" s="81"/>
      <c r="U58" s="81"/>
      <c r="V58" s="81"/>
      <c r="W58" s="81"/>
      <c r="X58" s="44"/>
      <c r="Y58" s="43"/>
      <c r="Z58" s="43"/>
      <c r="AA58" s="43"/>
      <c r="AB58" s="43"/>
    </row>
    <row r="59" spans="1:51" ht="18.75">
      <c r="A59" s="61"/>
      <c r="B59" s="61"/>
      <c r="C59" s="61"/>
      <c r="D59" s="61"/>
      <c r="E59" s="163"/>
      <c r="F59" s="16"/>
      <c r="G59" s="51"/>
      <c r="H59" s="51"/>
      <c r="I59" s="51"/>
      <c r="J59" s="51"/>
      <c r="K59" s="51"/>
      <c r="L59" s="51"/>
      <c r="M59" s="61"/>
      <c r="N59" s="17"/>
      <c r="O59" s="61"/>
      <c r="P59" s="61"/>
      <c r="Q59" s="61"/>
      <c r="R59" s="61"/>
      <c r="S59" s="61"/>
      <c r="T59" s="61"/>
      <c r="U59" s="61"/>
      <c r="V59" s="61"/>
      <c r="W59" s="62"/>
      <c r="X59" s="61"/>
      <c r="Y59" s="61"/>
      <c r="Z59" s="61"/>
      <c r="AA59" s="61"/>
      <c r="AB59" s="61"/>
    </row>
    <row r="60" spans="1:51" ht="18.75">
      <c r="A60" s="55"/>
      <c r="B60" s="55"/>
      <c r="C60" s="55"/>
      <c r="D60" s="95"/>
      <c r="E60" s="163"/>
      <c r="F60" s="16"/>
      <c r="G60" s="51"/>
      <c r="H60" s="51"/>
      <c r="I60" s="51"/>
      <c r="J60" s="51"/>
      <c r="K60" s="51"/>
      <c r="L60" s="51"/>
      <c r="M60" s="47"/>
      <c r="N60" s="47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63"/>
      <c r="AB60" s="55"/>
    </row>
    <row r="61" spans="1:51" ht="18.75">
      <c r="A61" s="55"/>
      <c r="B61" s="55"/>
      <c r="C61" s="55"/>
      <c r="D61" s="95"/>
      <c r="E61" s="163"/>
      <c r="F61" s="16"/>
      <c r="G61" s="51"/>
      <c r="H61" s="51"/>
      <c r="I61" s="51"/>
      <c r="J61" s="51"/>
      <c r="K61" s="51"/>
      <c r="L61" s="51"/>
      <c r="M61" s="47"/>
      <c r="N61" s="47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63"/>
      <c r="AB61" s="55"/>
    </row>
    <row r="62" spans="1:51" ht="18.75">
      <c r="A62" s="55"/>
      <c r="B62" s="55"/>
      <c r="C62" s="55"/>
      <c r="D62" s="95"/>
      <c r="E62" s="227"/>
      <c r="F62" s="228"/>
      <c r="G62" s="81"/>
      <c r="H62" s="81"/>
      <c r="I62" s="81"/>
      <c r="J62" s="81"/>
      <c r="K62" s="81"/>
      <c r="L62" s="81"/>
      <c r="M62" s="47"/>
      <c r="N62" s="47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63"/>
      <c r="AB62" s="55"/>
    </row>
    <row r="63" spans="1:51" ht="18.75">
      <c r="A63" s="64"/>
      <c r="B63" s="64"/>
      <c r="C63" s="42"/>
      <c r="D63" s="94"/>
      <c r="E63" s="163"/>
      <c r="F63" s="16"/>
      <c r="G63" s="51"/>
      <c r="H63" s="51"/>
      <c r="I63" s="51"/>
      <c r="J63" s="51"/>
      <c r="K63" s="51"/>
      <c r="L63" s="51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59"/>
      <c r="X63" s="60"/>
      <c r="Y63" s="59"/>
      <c r="Z63" s="43"/>
      <c r="AA63" s="43"/>
      <c r="AB63" s="43"/>
    </row>
    <row r="64" spans="1:51" ht="18.75">
      <c r="A64" s="55"/>
      <c r="B64" s="55"/>
      <c r="C64" s="55"/>
      <c r="D64" s="53"/>
      <c r="E64" s="166"/>
      <c r="F64" s="29"/>
      <c r="M64" s="65"/>
      <c r="N64" s="65"/>
      <c r="O64" s="51"/>
      <c r="P64" s="51"/>
      <c r="Q64" s="51"/>
      <c r="R64" s="51"/>
      <c r="S64" s="51"/>
      <c r="T64" s="51"/>
      <c r="U64" s="51"/>
      <c r="V64" s="51"/>
      <c r="W64" s="52"/>
      <c r="X64" s="58"/>
      <c r="Y64" s="52"/>
      <c r="Z64" s="54"/>
      <c r="AA64" s="52"/>
      <c r="AB64" s="52"/>
    </row>
    <row r="65" spans="1:28" ht="18.75">
      <c r="A65" s="55"/>
      <c r="B65" s="55"/>
      <c r="C65" s="55"/>
      <c r="D65" s="53"/>
      <c r="E65" s="166"/>
      <c r="F65" s="29"/>
      <c r="M65" s="65"/>
      <c r="N65" s="65"/>
      <c r="O65" s="51"/>
      <c r="P65" s="51"/>
      <c r="Q65" s="51"/>
      <c r="R65" s="51"/>
      <c r="S65" s="51"/>
      <c r="T65" s="51"/>
      <c r="U65" s="51"/>
      <c r="V65" s="51"/>
      <c r="W65" s="51"/>
      <c r="X65" s="18"/>
      <c r="Y65" s="18"/>
      <c r="Z65" s="18"/>
      <c r="AA65" s="21"/>
      <c r="AB65" s="17"/>
    </row>
  </sheetData>
  <sortState ref="A11:AY12">
    <sortCondition ref="D11:D12"/>
  </sortState>
  <mergeCells count="6">
    <mergeCell ref="E62:F62"/>
    <mergeCell ref="A4:E4"/>
    <mergeCell ref="A1:R1"/>
    <mergeCell ref="A2:R2"/>
    <mergeCell ref="A3:R3"/>
    <mergeCell ref="H4:L4"/>
  </mergeCells>
  <pageMargins left="0.7" right="0.7" top="0.75" bottom="0.75" header="0.3" footer="0.3"/>
  <pageSetup paperSize="9"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74"/>
  <sheetViews>
    <sheetView topLeftCell="A19" workbookViewId="0">
      <selection activeCell="Q21" sqref="Q21:Q24"/>
    </sheetView>
  </sheetViews>
  <sheetFormatPr defaultRowHeight="15"/>
  <cols>
    <col min="1" max="1" width="16.28515625" style="91" customWidth="1"/>
    <col min="2" max="2" width="12.140625" style="29" customWidth="1"/>
    <col min="3" max="3" width="8.28515625" customWidth="1"/>
    <col min="4" max="4" width="21.7109375" style="106" customWidth="1"/>
    <col min="5" max="5" width="45.5703125" style="165" customWidth="1"/>
    <col min="6" max="6" width="9" customWidth="1"/>
    <col min="7" max="7" width="11.5703125" style="29" customWidth="1"/>
    <col min="8" max="8" width="7.7109375" style="29" customWidth="1"/>
    <col min="9" max="9" width="6.7109375" style="29" customWidth="1"/>
    <col min="10" max="10" width="7.140625" style="29" customWidth="1"/>
    <col min="11" max="11" width="5.85546875" style="29" customWidth="1"/>
    <col min="12" max="12" width="7.5703125" style="29" customWidth="1"/>
    <col min="13" max="13" width="7.28515625" style="29" customWidth="1"/>
    <col min="14" max="14" width="11.42578125" customWidth="1"/>
    <col min="15" max="15" width="13.5703125" customWidth="1"/>
    <col min="16" max="16" width="11.42578125" customWidth="1"/>
    <col min="17" max="17" width="14.42578125" customWidth="1"/>
    <col min="18" max="18" width="11.42578125" customWidth="1"/>
    <col min="19" max="19" width="16.140625" style="90" customWidth="1"/>
    <col min="20" max="25" width="11.42578125" customWidth="1"/>
  </cols>
  <sheetData>
    <row r="1" spans="1:45" s="30" customFormat="1" ht="15.75" customHeight="1">
      <c r="A1" s="231" t="s">
        <v>17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89"/>
    </row>
    <row r="2" spans="1:45" s="30" customFormat="1" ht="15.75" customHeight="1">
      <c r="A2" s="231" t="s">
        <v>10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89"/>
    </row>
    <row r="3" spans="1:45" s="30" customFormat="1" ht="15.75" customHeight="1">
      <c r="A3" s="231" t="s">
        <v>11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89"/>
    </row>
    <row r="4" spans="1:45" s="30" customFormat="1" ht="15.75" customHeight="1">
      <c r="A4" s="229" t="s">
        <v>50</v>
      </c>
      <c r="B4" s="229"/>
      <c r="C4" s="230"/>
      <c r="D4" s="230"/>
      <c r="E4" s="230"/>
      <c r="F4" s="2"/>
      <c r="G4" s="139"/>
      <c r="H4" s="232" t="s">
        <v>12</v>
      </c>
      <c r="I4" s="242"/>
      <c r="J4" s="242"/>
      <c r="K4" s="242"/>
      <c r="L4" s="242"/>
      <c r="M4" s="243"/>
      <c r="N4" s="144"/>
      <c r="O4" s="10"/>
      <c r="P4" s="9"/>
      <c r="Q4" s="20"/>
      <c r="R4" s="4"/>
      <c r="S4" s="89"/>
    </row>
    <row r="5" spans="1:45" s="1" customFormat="1" ht="110.25">
      <c r="A5" s="37" t="s">
        <v>9</v>
      </c>
      <c r="B5" s="37" t="s">
        <v>14</v>
      </c>
      <c r="C5" s="37" t="s">
        <v>0</v>
      </c>
      <c r="D5" s="37" t="s">
        <v>1</v>
      </c>
      <c r="E5" s="149" t="s">
        <v>18</v>
      </c>
      <c r="F5" s="37" t="s">
        <v>2</v>
      </c>
      <c r="G5" s="139" t="s">
        <v>49</v>
      </c>
      <c r="H5" s="142" t="s">
        <v>51</v>
      </c>
      <c r="I5" s="142" t="s">
        <v>52</v>
      </c>
      <c r="J5" s="142" t="s">
        <v>53</v>
      </c>
      <c r="K5" s="142" t="s">
        <v>54</v>
      </c>
      <c r="L5" s="142" t="s">
        <v>55</v>
      </c>
      <c r="M5" s="137" t="s">
        <v>56</v>
      </c>
      <c r="N5" s="143" t="s">
        <v>3</v>
      </c>
      <c r="O5" s="37" t="s">
        <v>4</v>
      </c>
      <c r="P5" s="12" t="s">
        <v>5</v>
      </c>
      <c r="Q5" s="37" t="s">
        <v>6</v>
      </c>
      <c r="R5" s="37" t="s">
        <v>7</v>
      </c>
      <c r="S5" s="13" t="s">
        <v>8</v>
      </c>
      <c r="T5" s="30"/>
      <c r="U5" s="30"/>
      <c r="V5" s="30"/>
      <c r="W5" s="30"/>
      <c r="X5" s="30"/>
      <c r="Y5" s="30"/>
      <c r="Z5" s="30"/>
      <c r="AA5" s="30"/>
      <c r="AB5" s="30"/>
      <c r="AC5" s="30"/>
    </row>
    <row r="6" spans="1:45" s="58" customFormat="1" ht="61.5" customHeight="1">
      <c r="A6" s="34" t="s">
        <v>395</v>
      </c>
      <c r="B6" s="34" t="s">
        <v>16</v>
      </c>
      <c r="C6" s="82">
        <v>1</v>
      </c>
      <c r="D6" s="14" t="s">
        <v>295</v>
      </c>
      <c r="E6" s="152" t="s">
        <v>311</v>
      </c>
      <c r="F6" s="33">
        <v>9</v>
      </c>
      <c r="G6" s="33">
        <v>34</v>
      </c>
      <c r="H6" s="33">
        <v>15</v>
      </c>
      <c r="I6" s="33">
        <v>5</v>
      </c>
      <c r="J6" s="33">
        <v>6</v>
      </c>
      <c r="K6" s="33">
        <v>8</v>
      </c>
      <c r="L6" s="33">
        <v>20</v>
      </c>
      <c r="M6" s="33">
        <v>5</v>
      </c>
      <c r="N6" s="46">
        <f t="shared" ref="N6:N52" si="0">G6+H6+I6+J6+K6+L6+M6</f>
        <v>93</v>
      </c>
      <c r="O6" s="35"/>
      <c r="P6" s="46">
        <v>93</v>
      </c>
      <c r="Q6" s="33" t="s">
        <v>540</v>
      </c>
      <c r="R6" s="33">
        <v>1</v>
      </c>
      <c r="S6" s="33" t="s">
        <v>264</v>
      </c>
      <c r="T6" s="29"/>
      <c r="U6" s="29"/>
      <c r="V6" s="29"/>
      <c r="W6" s="29"/>
      <c r="X6" s="29"/>
      <c r="Y6" s="29"/>
      <c r="Z6" s="29"/>
      <c r="AA6" s="29"/>
      <c r="AB6" s="29"/>
      <c r="AC6" s="29"/>
    </row>
    <row r="7" spans="1:45" s="58" customFormat="1" ht="61.5" customHeight="1">
      <c r="A7" s="213" t="s">
        <v>517</v>
      </c>
      <c r="B7" s="125" t="s">
        <v>16</v>
      </c>
      <c r="C7" s="211">
        <v>2</v>
      </c>
      <c r="D7" s="99" t="s">
        <v>438</v>
      </c>
      <c r="E7" s="214" t="s">
        <v>405</v>
      </c>
      <c r="F7" s="119">
        <v>9</v>
      </c>
      <c r="G7" s="119">
        <v>30</v>
      </c>
      <c r="H7" s="119">
        <v>15</v>
      </c>
      <c r="I7" s="119">
        <v>5</v>
      </c>
      <c r="J7" s="119">
        <v>6</v>
      </c>
      <c r="K7" s="119">
        <v>8</v>
      </c>
      <c r="L7" s="119">
        <v>18</v>
      </c>
      <c r="M7" s="119">
        <v>10</v>
      </c>
      <c r="N7" s="120">
        <f t="shared" si="0"/>
        <v>92</v>
      </c>
      <c r="O7" s="121"/>
      <c r="P7" s="120">
        <v>92</v>
      </c>
      <c r="Q7" s="33" t="s">
        <v>540</v>
      </c>
      <c r="R7" s="119">
        <v>2</v>
      </c>
      <c r="S7" s="119" t="s">
        <v>437</v>
      </c>
      <c r="T7" s="29"/>
      <c r="U7" s="29"/>
      <c r="V7" s="29"/>
      <c r="W7" s="29"/>
      <c r="X7" s="29"/>
      <c r="Y7" s="29"/>
      <c r="Z7" s="29"/>
      <c r="AA7" s="29"/>
      <c r="AB7" s="29"/>
      <c r="AC7" s="29"/>
    </row>
    <row r="8" spans="1:45" s="58" customFormat="1" ht="61.5" customHeight="1">
      <c r="A8" s="125" t="s">
        <v>139</v>
      </c>
      <c r="B8" s="125" t="s">
        <v>16</v>
      </c>
      <c r="C8" s="211">
        <v>3</v>
      </c>
      <c r="D8" s="99" t="s">
        <v>439</v>
      </c>
      <c r="E8" s="212" t="s">
        <v>405</v>
      </c>
      <c r="F8" s="119">
        <v>9</v>
      </c>
      <c r="G8" s="119">
        <v>28</v>
      </c>
      <c r="H8" s="119">
        <v>15</v>
      </c>
      <c r="I8" s="119">
        <v>5</v>
      </c>
      <c r="J8" s="119">
        <v>6</v>
      </c>
      <c r="K8" s="119">
        <v>8</v>
      </c>
      <c r="L8" s="119">
        <v>20</v>
      </c>
      <c r="M8" s="119">
        <v>10</v>
      </c>
      <c r="N8" s="120">
        <f t="shared" si="0"/>
        <v>92</v>
      </c>
      <c r="O8" s="121"/>
      <c r="P8" s="120">
        <v>92</v>
      </c>
      <c r="Q8" s="33" t="s">
        <v>540</v>
      </c>
      <c r="R8" s="119">
        <v>2</v>
      </c>
      <c r="S8" s="119" t="s">
        <v>437</v>
      </c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45" s="58" customFormat="1" ht="61.5" customHeight="1">
      <c r="A9" s="125" t="s">
        <v>396</v>
      </c>
      <c r="B9" s="125" t="s">
        <v>15</v>
      </c>
      <c r="C9" s="211">
        <v>4</v>
      </c>
      <c r="D9" s="99" t="s">
        <v>294</v>
      </c>
      <c r="E9" s="151" t="s">
        <v>311</v>
      </c>
      <c r="F9" s="119">
        <v>9</v>
      </c>
      <c r="G9" s="119">
        <v>34</v>
      </c>
      <c r="H9" s="119">
        <v>15</v>
      </c>
      <c r="I9" s="119">
        <v>5</v>
      </c>
      <c r="J9" s="119">
        <v>6</v>
      </c>
      <c r="K9" s="119">
        <v>8</v>
      </c>
      <c r="L9" s="119">
        <v>15</v>
      </c>
      <c r="M9" s="119">
        <v>6</v>
      </c>
      <c r="N9" s="120">
        <f t="shared" si="0"/>
        <v>89</v>
      </c>
      <c r="O9" s="121"/>
      <c r="P9" s="120">
        <v>89</v>
      </c>
      <c r="Q9" s="33" t="s">
        <v>540</v>
      </c>
      <c r="R9" s="119">
        <v>3</v>
      </c>
      <c r="S9" s="119" t="s">
        <v>264</v>
      </c>
      <c r="T9" s="29"/>
      <c r="U9" s="29"/>
      <c r="V9" s="29"/>
      <c r="W9" s="29"/>
      <c r="X9" s="29"/>
      <c r="Y9" s="29"/>
      <c r="Z9" s="29"/>
      <c r="AA9" s="29"/>
      <c r="AB9" s="29"/>
      <c r="AC9" s="29"/>
    </row>
    <row r="10" spans="1:45" s="29" customFormat="1" ht="59.25" customHeight="1">
      <c r="A10" s="125" t="s">
        <v>518</v>
      </c>
      <c r="B10" s="125" t="s">
        <v>15</v>
      </c>
      <c r="C10" s="211">
        <v>5</v>
      </c>
      <c r="D10" s="99" t="s">
        <v>440</v>
      </c>
      <c r="E10" s="212" t="s">
        <v>405</v>
      </c>
      <c r="F10" s="119">
        <v>9</v>
      </c>
      <c r="G10" s="119">
        <v>28</v>
      </c>
      <c r="H10" s="119">
        <v>15</v>
      </c>
      <c r="I10" s="119">
        <v>5</v>
      </c>
      <c r="J10" s="119">
        <v>6</v>
      </c>
      <c r="K10" s="119">
        <v>8</v>
      </c>
      <c r="L10" s="119">
        <v>18</v>
      </c>
      <c r="M10" s="119">
        <v>8</v>
      </c>
      <c r="N10" s="120">
        <f t="shared" si="0"/>
        <v>88</v>
      </c>
      <c r="O10" s="121"/>
      <c r="P10" s="120">
        <v>88</v>
      </c>
      <c r="Q10" s="119" t="s">
        <v>537</v>
      </c>
      <c r="R10" s="119">
        <v>4</v>
      </c>
      <c r="S10" s="119" t="s">
        <v>441</v>
      </c>
      <c r="AD10" s="58"/>
      <c r="AE10" s="58"/>
    </row>
    <row r="11" spans="1:45" s="58" customFormat="1" ht="60.75" customHeight="1">
      <c r="A11" s="34" t="s">
        <v>398</v>
      </c>
      <c r="B11" s="34" t="s">
        <v>16</v>
      </c>
      <c r="C11" s="82">
        <v>6</v>
      </c>
      <c r="D11" s="14" t="s">
        <v>292</v>
      </c>
      <c r="E11" s="148" t="s">
        <v>311</v>
      </c>
      <c r="F11" s="33">
        <v>9</v>
      </c>
      <c r="G11" s="33">
        <v>30</v>
      </c>
      <c r="H11" s="33">
        <v>15</v>
      </c>
      <c r="I11" s="33">
        <v>5</v>
      </c>
      <c r="J11" s="33">
        <v>4</v>
      </c>
      <c r="K11" s="33">
        <v>8</v>
      </c>
      <c r="L11" s="33">
        <v>15</v>
      </c>
      <c r="M11" s="33">
        <v>8</v>
      </c>
      <c r="N11" s="46">
        <f t="shared" si="0"/>
        <v>85</v>
      </c>
      <c r="O11" s="35"/>
      <c r="P11" s="46">
        <v>85</v>
      </c>
      <c r="Q11" s="119" t="s">
        <v>537</v>
      </c>
      <c r="R11" s="33">
        <v>5</v>
      </c>
      <c r="S11" s="33" t="s">
        <v>264</v>
      </c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45" s="58" customFormat="1" ht="61.5" customHeight="1">
      <c r="A12" s="34" t="s">
        <v>394</v>
      </c>
      <c r="B12" s="34" t="s">
        <v>16</v>
      </c>
      <c r="C12" s="82">
        <v>7</v>
      </c>
      <c r="D12" s="14" t="s">
        <v>296</v>
      </c>
      <c r="E12" s="148" t="s">
        <v>311</v>
      </c>
      <c r="F12" s="33">
        <v>9</v>
      </c>
      <c r="G12" s="33">
        <v>32</v>
      </c>
      <c r="H12" s="33">
        <v>10</v>
      </c>
      <c r="I12" s="33">
        <v>5</v>
      </c>
      <c r="J12" s="33">
        <v>8</v>
      </c>
      <c r="K12" s="33">
        <v>8</v>
      </c>
      <c r="L12" s="33">
        <v>15</v>
      </c>
      <c r="M12" s="33">
        <v>5</v>
      </c>
      <c r="N12" s="46">
        <f t="shared" si="0"/>
        <v>83</v>
      </c>
      <c r="O12" s="35"/>
      <c r="P12" s="46">
        <v>83</v>
      </c>
      <c r="Q12" s="119" t="s">
        <v>537</v>
      </c>
      <c r="R12" s="33">
        <v>6</v>
      </c>
      <c r="S12" s="33" t="s">
        <v>264</v>
      </c>
      <c r="T12" s="29"/>
      <c r="U12" s="29"/>
      <c r="V12" s="29"/>
      <c r="W12" s="29"/>
      <c r="X12" s="29"/>
      <c r="Y12" s="29"/>
      <c r="Z12" s="29"/>
      <c r="AA12" s="29"/>
      <c r="AB12" s="29"/>
      <c r="AC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</row>
    <row r="13" spans="1:45" s="29" customFormat="1" ht="72.75" customHeight="1">
      <c r="A13" s="34" t="s">
        <v>391</v>
      </c>
      <c r="B13" s="34" t="s">
        <v>16</v>
      </c>
      <c r="C13" s="82">
        <v>8</v>
      </c>
      <c r="D13" s="14" t="s">
        <v>299</v>
      </c>
      <c r="E13" s="148" t="s">
        <v>311</v>
      </c>
      <c r="F13" s="33">
        <v>9</v>
      </c>
      <c r="G13" s="33">
        <v>30</v>
      </c>
      <c r="H13" s="33">
        <v>15</v>
      </c>
      <c r="I13" s="33">
        <v>5</v>
      </c>
      <c r="J13" s="33">
        <v>0</v>
      </c>
      <c r="K13" s="33">
        <v>6</v>
      </c>
      <c r="L13" s="33">
        <v>15</v>
      </c>
      <c r="M13" s="33">
        <v>5</v>
      </c>
      <c r="N13" s="46">
        <f t="shared" si="0"/>
        <v>76</v>
      </c>
      <c r="O13" s="35"/>
      <c r="P13" s="46">
        <v>76</v>
      </c>
      <c r="Q13" s="119" t="s">
        <v>537</v>
      </c>
      <c r="R13" s="33">
        <v>7</v>
      </c>
      <c r="S13" s="33" t="s">
        <v>264</v>
      </c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</row>
    <row r="14" spans="1:45" s="58" customFormat="1" ht="72.75" customHeight="1">
      <c r="A14" s="34" t="s">
        <v>397</v>
      </c>
      <c r="B14" s="34" t="s">
        <v>16</v>
      </c>
      <c r="C14" s="82">
        <v>9</v>
      </c>
      <c r="D14" s="14" t="s">
        <v>293</v>
      </c>
      <c r="E14" s="148" t="s">
        <v>311</v>
      </c>
      <c r="F14" s="33">
        <v>9</v>
      </c>
      <c r="G14" s="33">
        <v>30</v>
      </c>
      <c r="H14" s="33">
        <v>12</v>
      </c>
      <c r="I14" s="33">
        <v>5</v>
      </c>
      <c r="J14" s="33">
        <v>6</v>
      </c>
      <c r="K14" s="33">
        <v>8</v>
      </c>
      <c r="L14" s="33">
        <v>10</v>
      </c>
      <c r="M14" s="33">
        <v>3</v>
      </c>
      <c r="N14" s="46">
        <f t="shared" si="0"/>
        <v>74</v>
      </c>
      <c r="O14" s="35"/>
      <c r="P14" s="46">
        <v>74</v>
      </c>
      <c r="Q14" s="119" t="s">
        <v>537</v>
      </c>
      <c r="R14" s="33">
        <v>8</v>
      </c>
      <c r="S14" s="33" t="s">
        <v>264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</row>
    <row r="15" spans="1:45" s="58" customFormat="1" ht="61.5" customHeight="1">
      <c r="A15" s="34" t="s">
        <v>393</v>
      </c>
      <c r="B15" s="34" t="s">
        <v>16</v>
      </c>
      <c r="C15" s="82">
        <v>10</v>
      </c>
      <c r="D15" s="14" t="s">
        <v>297</v>
      </c>
      <c r="E15" s="148" t="s">
        <v>311</v>
      </c>
      <c r="F15" s="33">
        <v>9</v>
      </c>
      <c r="G15" s="33">
        <v>28</v>
      </c>
      <c r="H15" s="33">
        <v>10</v>
      </c>
      <c r="I15" s="33">
        <v>5</v>
      </c>
      <c r="J15" s="33">
        <v>6</v>
      </c>
      <c r="K15" s="33">
        <v>8</v>
      </c>
      <c r="L15" s="33">
        <v>10</v>
      </c>
      <c r="M15" s="33">
        <v>5</v>
      </c>
      <c r="N15" s="46">
        <f t="shared" si="0"/>
        <v>72</v>
      </c>
      <c r="O15" s="35"/>
      <c r="P15" s="46">
        <v>72</v>
      </c>
      <c r="Q15" s="119" t="s">
        <v>537</v>
      </c>
      <c r="R15" s="33">
        <v>9</v>
      </c>
      <c r="S15" s="33" t="s">
        <v>264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</row>
    <row r="16" spans="1:45" s="58" customFormat="1" ht="61.5" customHeight="1">
      <c r="A16" s="34" t="s">
        <v>147</v>
      </c>
      <c r="B16" s="34" t="s">
        <v>16</v>
      </c>
      <c r="C16" s="82">
        <v>11</v>
      </c>
      <c r="D16" s="14" t="s">
        <v>300</v>
      </c>
      <c r="E16" s="148" t="s">
        <v>311</v>
      </c>
      <c r="F16" s="33">
        <v>9</v>
      </c>
      <c r="G16" s="33">
        <v>26</v>
      </c>
      <c r="H16" s="33">
        <v>10</v>
      </c>
      <c r="I16" s="33">
        <v>5</v>
      </c>
      <c r="J16" s="33">
        <v>6</v>
      </c>
      <c r="K16" s="33">
        <v>6</v>
      </c>
      <c r="L16" s="33">
        <v>10</v>
      </c>
      <c r="M16" s="33">
        <v>5</v>
      </c>
      <c r="N16" s="46">
        <f t="shared" si="0"/>
        <v>68</v>
      </c>
      <c r="O16" s="35"/>
      <c r="P16" s="35">
        <v>68</v>
      </c>
      <c r="Q16" s="119" t="s">
        <v>537</v>
      </c>
      <c r="R16" s="33">
        <v>10</v>
      </c>
      <c r="S16" s="33" t="s">
        <v>264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</row>
    <row r="17" spans="1:45" s="58" customFormat="1" ht="84" customHeight="1">
      <c r="A17" s="34" t="s">
        <v>345</v>
      </c>
      <c r="B17" s="125" t="s">
        <v>15</v>
      </c>
      <c r="C17" s="82">
        <v>12</v>
      </c>
      <c r="D17" s="99" t="s">
        <v>346</v>
      </c>
      <c r="E17" s="148" t="s">
        <v>535</v>
      </c>
      <c r="F17" s="33">
        <v>9</v>
      </c>
      <c r="G17" s="33">
        <v>22</v>
      </c>
      <c r="H17" s="33">
        <v>6</v>
      </c>
      <c r="I17" s="33">
        <v>5</v>
      </c>
      <c r="J17" s="33">
        <v>2</v>
      </c>
      <c r="K17" s="33">
        <v>6</v>
      </c>
      <c r="L17" s="33">
        <v>15</v>
      </c>
      <c r="M17" s="33">
        <v>6</v>
      </c>
      <c r="N17" s="46">
        <f t="shared" si="0"/>
        <v>62</v>
      </c>
      <c r="O17" s="35"/>
      <c r="P17" s="46">
        <v>62</v>
      </c>
      <c r="Q17" s="119" t="s">
        <v>537</v>
      </c>
      <c r="R17" s="33">
        <v>11</v>
      </c>
      <c r="S17" s="33" t="s">
        <v>315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</row>
    <row r="18" spans="1:45" s="58" customFormat="1" ht="70.5" customHeight="1">
      <c r="A18" s="34" t="s">
        <v>146</v>
      </c>
      <c r="B18" s="34" t="s">
        <v>16</v>
      </c>
      <c r="C18" s="82">
        <v>13</v>
      </c>
      <c r="D18" s="14" t="s">
        <v>104</v>
      </c>
      <c r="E18" s="148" t="s">
        <v>150</v>
      </c>
      <c r="F18" s="33">
        <v>9</v>
      </c>
      <c r="G18" s="33">
        <v>21</v>
      </c>
      <c r="H18" s="33">
        <v>5</v>
      </c>
      <c r="I18" s="33">
        <v>5</v>
      </c>
      <c r="J18" s="33">
        <v>0</v>
      </c>
      <c r="K18" s="33">
        <v>8</v>
      </c>
      <c r="L18" s="33">
        <v>15</v>
      </c>
      <c r="M18" s="33">
        <v>4</v>
      </c>
      <c r="N18" s="46">
        <f t="shared" si="0"/>
        <v>58</v>
      </c>
      <c r="O18" s="35"/>
      <c r="P18" s="46">
        <v>58</v>
      </c>
      <c r="Q18" s="119" t="s">
        <v>538</v>
      </c>
      <c r="R18" s="33">
        <v>12</v>
      </c>
      <c r="S18" s="33" t="s">
        <v>101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</row>
    <row r="19" spans="1:45" s="29" customFormat="1" ht="80.25" customHeight="1">
      <c r="A19" s="125" t="s">
        <v>519</v>
      </c>
      <c r="B19" s="125" t="s">
        <v>16</v>
      </c>
      <c r="C19" s="211">
        <v>14</v>
      </c>
      <c r="D19" s="99" t="s">
        <v>442</v>
      </c>
      <c r="E19" s="212" t="s">
        <v>405</v>
      </c>
      <c r="F19" s="119">
        <v>9</v>
      </c>
      <c r="G19" s="119">
        <v>20</v>
      </c>
      <c r="H19" s="119">
        <v>6</v>
      </c>
      <c r="I19" s="119">
        <v>5</v>
      </c>
      <c r="J19" s="119">
        <v>4</v>
      </c>
      <c r="K19" s="119">
        <v>4</v>
      </c>
      <c r="L19" s="119">
        <v>10</v>
      </c>
      <c r="M19" s="119">
        <v>8</v>
      </c>
      <c r="N19" s="120">
        <f t="shared" si="0"/>
        <v>57</v>
      </c>
      <c r="O19" s="121"/>
      <c r="P19" s="120">
        <v>57</v>
      </c>
      <c r="Q19" s="119" t="s">
        <v>538</v>
      </c>
      <c r="R19" s="119">
        <v>13</v>
      </c>
      <c r="S19" s="119" t="s">
        <v>437</v>
      </c>
      <c r="AD19" s="58"/>
      <c r="AE19" s="58"/>
    </row>
    <row r="20" spans="1:45" s="58" customFormat="1" ht="73.5" customHeight="1">
      <c r="A20" s="125" t="s">
        <v>520</v>
      </c>
      <c r="B20" s="125" t="s">
        <v>16</v>
      </c>
      <c r="C20" s="211">
        <v>15</v>
      </c>
      <c r="D20" s="99" t="s">
        <v>436</v>
      </c>
      <c r="E20" s="212" t="s">
        <v>405</v>
      </c>
      <c r="F20" s="119">
        <v>9</v>
      </c>
      <c r="G20" s="119">
        <v>18</v>
      </c>
      <c r="H20" s="119">
        <v>6</v>
      </c>
      <c r="I20" s="119">
        <v>5</v>
      </c>
      <c r="J20" s="119">
        <v>4</v>
      </c>
      <c r="K20" s="119">
        <v>4</v>
      </c>
      <c r="L20" s="119">
        <v>10</v>
      </c>
      <c r="M20" s="119">
        <v>8</v>
      </c>
      <c r="N20" s="120">
        <f t="shared" si="0"/>
        <v>55</v>
      </c>
      <c r="O20" s="121"/>
      <c r="P20" s="120">
        <v>55</v>
      </c>
      <c r="Q20" s="119" t="s">
        <v>538</v>
      </c>
      <c r="R20" s="119">
        <v>14</v>
      </c>
      <c r="S20" s="119" t="s">
        <v>437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</row>
    <row r="21" spans="1:45" s="58" customFormat="1" ht="82.5" customHeight="1">
      <c r="A21" s="125" t="s">
        <v>521</v>
      </c>
      <c r="B21" s="125" t="s">
        <v>16</v>
      </c>
      <c r="C21" s="211">
        <v>16</v>
      </c>
      <c r="D21" s="99" t="s">
        <v>443</v>
      </c>
      <c r="E21" s="212" t="s">
        <v>405</v>
      </c>
      <c r="F21" s="119">
        <v>9</v>
      </c>
      <c r="G21" s="119">
        <v>20</v>
      </c>
      <c r="H21" s="119">
        <v>6</v>
      </c>
      <c r="I21" s="119">
        <v>5</v>
      </c>
      <c r="J21" s="119">
        <v>4</v>
      </c>
      <c r="K21" s="119">
        <v>4</v>
      </c>
      <c r="L21" s="119">
        <v>8</v>
      </c>
      <c r="M21" s="119">
        <v>8</v>
      </c>
      <c r="N21" s="120">
        <f t="shared" si="0"/>
        <v>55</v>
      </c>
      <c r="O21" s="121"/>
      <c r="P21" s="120">
        <v>55</v>
      </c>
      <c r="Q21" s="119" t="s">
        <v>538</v>
      </c>
      <c r="R21" s="119">
        <v>14</v>
      </c>
      <c r="S21" s="119" t="s">
        <v>437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</row>
    <row r="22" spans="1:45" s="29" customFormat="1" ht="91.5" customHeight="1">
      <c r="A22" s="34" t="s">
        <v>139</v>
      </c>
      <c r="B22" s="34" t="s">
        <v>16</v>
      </c>
      <c r="C22" s="82">
        <v>17</v>
      </c>
      <c r="D22" s="14" t="s">
        <v>80</v>
      </c>
      <c r="E22" s="148" t="s">
        <v>82</v>
      </c>
      <c r="F22" s="33">
        <v>9</v>
      </c>
      <c r="G22" s="33">
        <v>18</v>
      </c>
      <c r="H22" s="33">
        <v>3</v>
      </c>
      <c r="I22" s="33">
        <v>5</v>
      </c>
      <c r="J22" s="33">
        <v>2</v>
      </c>
      <c r="K22" s="33">
        <v>4</v>
      </c>
      <c r="L22" s="33">
        <v>15</v>
      </c>
      <c r="M22" s="33">
        <v>6</v>
      </c>
      <c r="N22" s="46">
        <f t="shared" si="0"/>
        <v>53</v>
      </c>
      <c r="O22" s="35"/>
      <c r="P22" s="46">
        <v>53</v>
      </c>
      <c r="Q22" s="119" t="s">
        <v>538</v>
      </c>
      <c r="R22" s="33">
        <v>15</v>
      </c>
      <c r="S22" s="33" t="s">
        <v>81</v>
      </c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</row>
    <row r="23" spans="1:45" s="29" customFormat="1" ht="59.25" customHeight="1">
      <c r="A23" s="125" t="s">
        <v>522</v>
      </c>
      <c r="B23" s="125" t="s">
        <v>16</v>
      </c>
      <c r="C23" s="211">
        <v>18</v>
      </c>
      <c r="D23" s="99" t="s">
        <v>444</v>
      </c>
      <c r="E23" s="212" t="s">
        <v>405</v>
      </c>
      <c r="F23" s="119">
        <v>9</v>
      </c>
      <c r="G23" s="119">
        <v>15</v>
      </c>
      <c r="H23" s="119">
        <v>6</v>
      </c>
      <c r="I23" s="119">
        <v>5</v>
      </c>
      <c r="J23" s="119">
        <v>4</v>
      </c>
      <c r="K23" s="119">
        <v>4</v>
      </c>
      <c r="L23" s="119">
        <v>8</v>
      </c>
      <c r="M23" s="119">
        <v>8</v>
      </c>
      <c r="N23" s="120">
        <f t="shared" si="0"/>
        <v>50</v>
      </c>
      <c r="O23" s="121"/>
      <c r="P23" s="120">
        <v>50</v>
      </c>
      <c r="Q23" s="119" t="s">
        <v>538</v>
      </c>
      <c r="R23" s="119">
        <v>16</v>
      </c>
      <c r="S23" s="119" t="s">
        <v>441</v>
      </c>
      <c r="T23" s="11"/>
      <c r="AD23" s="177"/>
      <c r="AE23" s="177"/>
    </row>
    <row r="24" spans="1:45" s="177" customFormat="1" ht="61.5" customHeight="1">
      <c r="A24" s="125" t="s">
        <v>349</v>
      </c>
      <c r="B24" s="125" t="s">
        <v>16</v>
      </c>
      <c r="C24" s="211">
        <v>19</v>
      </c>
      <c r="D24" s="99" t="s">
        <v>350</v>
      </c>
      <c r="E24" s="212" t="s">
        <v>535</v>
      </c>
      <c r="F24" s="119">
        <v>9</v>
      </c>
      <c r="G24" s="119">
        <v>14</v>
      </c>
      <c r="H24" s="119">
        <v>10</v>
      </c>
      <c r="I24" s="119">
        <v>5</v>
      </c>
      <c r="J24" s="119">
        <v>4</v>
      </c>
      <c r="K24" s="119">
        <v>4</v>
      </c>
      <c r="L24" s="119">
        <v>10</v>
      </c>
      <c r="M24" s="119">
        <v>3</v>
      </c>
      <c r="N24" s="120">
        <f t="shared" si="0"/>
        <v>50</v>
      </c>
      <c r="O24" s="121"/>
      <c r="P24" s="120">
        <v>50</v>
      </c>
      <c r="Q24" s="119" t="s">
        <v>538</v>
      </c>
      <c r="R24" s="119">
        <v>17</v>
      </c>
      <c r="S24" s="119" t="s">
        <v>315</v>
      </c>
      <c r="T24" s="11"/>
      <c r="U24" s="29"/>
      <c r="V24" s="29"/>
      <c r="W24" s="29"/>
      <c r="X24" s="29"/>
      <c r="Y24" s="29"/>
      <c r="Z24" s="29"/>
      <c r="AA24" s="29"/>
      <c r="AB24" s="29"/>
      <c r="AC24" s="29"/>
    </row>
    <row r="25" spans="1:45" s="177" customFormat="1" ht="60.75" customHeight="1">
      <c r="A25" s="125" t="s">
        <v>524</v>
      </c>
      <c r="B25" s="125" t="s">
        <v>16</v>
      </c>
      <c r="C25" s="211">
        <v>20</v>
      </c>
      <c r="D25" s="99" t="s">
        <v>446</v>
      </c>
      <c r="E25" s="212" t="s">
        <v>405</v>
      </c>
      <c r="F25" s="119">
        <v>9</v>
      </c>
      <c r="G25" s="119">
        <v>16</v>
      </c>
      <c r="H25" s="119">
        <v>6</v>
      </c>
      <c r="I25" s="119">
        <v>5</v>
      </c>
      <c r="J25" s="119">
        <v>4</v>
      </c>
      <c r="K25" s="119">
        <v>4</v>
      </c>
      <c r="L25" s="119">
        <v>8</v>
      </c>
      <c r="M25" s="119">
        <v>6</v>
      </c>
      <c r="N25" s="120">
        <f t="shared" si="0"/>
        <v>49</v>
      </c>
      <c r="O25" s="121"/>
      <c r="P25" s="186">
        <v>49</v>
      </c>
      <c r="Q25" s="119" t="s">
        <v>538</v>
      </c>
      <c r="R25" s="119">
        <v>18</v>
      </c>
      <c r="S25" s="119" t="s">
        <v>441</v>
      </c>
      <c r="T25" s="11"/>
      <c r="U25" s="29"/>
      <c r="V25" s="29"/>
      <c r="W25" s="29"/>
      <c r="X25" s="29"/>
      <c r="Y25" s="29"/>
      <c r="Z25" s="29"/>
      <c r="AA25" s="29"/>
      <c r="AB25" s="29"/>
      <c r="AC25" s="29"/>
    </row>
    <row r="26" spans="1:45" s="177" customFormat="1" ht="61.5" customHeight="1">
      <c r="A26" s="125" t="s">
        <v>392</v>
      </c>
      <c r="B26" s="125" t="s">
        <v>16</v>
      </c>
      <c r="C26" s="211">
        <v>21</v>
      </c>
      <c r="D26" s="99" t="s">
        <v>298</v>
      </c>
      <c r="E26" s="212" t="s">
        <v>311</v>
      </c>
      <c r="F26" s="119">
        <v>9</v>
      </c>
      <c r="G26" s="119">
        <v>27</v>
      </c>
      <c r="H26" s="119">
        <v>10</v>
      </c>
      <c r="I26" s="119">
        <v>5</v>
      </c>
      <c r="J26" s="119">
        <v>0</v>
      </c>
      <c r="K26" s="119">
        <v>6</v>
      </c>
      <c r="L26" s="119">
        <v>0</v>
      </c>
      <c r="M26" s="119">
        <v>0</v>
      </c>
      <c r="N26" s="120">
        <f t="shared" si="0"/>
        <v>48</v>
      </c>
      <c r="O26" s="121"/>
      <c r="P26" s="120">
        <v>48</v>
      </c>
      <c r="Q26" s="119" t="s">
        <v>538</v>
      </c>
      <c r="R26" s="119">
        <v>19</v>
      </c>
      <c r="S26" s="119" t="s">
        <v>264</v>
      </c>
      <c r="T26" s="11"/>
      <c r="U26" s="29"/>
      <c r="V26" s="29"/>
      <c r="W26" s="29"/>
      <c r="X26" s="29"/>
      <c r="Y26" s="29"/>
      <c r="Z26" s="29"/>
      <c r="AA26" s="29"/>
      <c r="AB26" s="29"/>
      <c r="AC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</row>
    <row r="27" spans="1:45" s="177" customFormat="1" ht="61.5" customHeight="1">
      <c r="A27" s="125" t="s">
        <v>523</v>
      </c>
      <c r="B27" s="125" t="s">
        <v>16</v>
      </c>
      <c r="C27" s="211">
        <v>22</v>
      </c>
      <c r="D27" s="99" t="s">
        <v>445</v>
      </c>
      <c r="E27" s="212" t="s">
        <v>405</v>
      </c>
      <c r="F27" s="119">
        <v>9</v>
      </c>
      <c r="G27" s="119">
        <v>15</v>
      </c>
      <c r="H27" s="119">
        <v>4</v>
      </c>
      <c r="I27" s="119">
        <v>5</v>
      </c>
      <c r="J27" s="119">
        <v>4</v>
      </c>
      <c r="K27" s="119">
        <v>4</v>
      </c>
      <c r="L27" s="119">
        <v>8</v>
      </c>
      <c r="M27" s="119">
        <v>8</v>
      </c>
      <c r="N27" s="120">
        <f t="shared" si="0"/>
        <v>48</v>
      </c>
      <c r="O27" s="121"/>
      <c r="P27" s="120">
        <v>48</v>
      </c>
      <c r="Q27" s="119" t="s">
        <v>538</v>
      </c>
      <c r="R27" s="119">
        <v>19</v>
      </c>
      <c r="S27" s="119" t="s">
        <v>441</v>
      </c>
      <c r="T27" s="11"/>
      <c r="U27" s="29"/>
      <c r="V27" s="29"/>
      <c r="W27" s="29"/>
      <c r="X27" s="29"/>
      <c r="Y27" s="29"/>
      <c r="Z27" s="29"/>
      <c r="AA27" s="29"/>
      <c r="AB27" s="29"/>
      <c r="AC27" s="29"/>
    </row>
    <row r="28" spans="1:45" s="29" customFormat="1" ht="59.25" customHeight="1">
      <c r="A28" s="125" t="s">
        <v>525</v>
      </c>
      <c r="B28" s="125" t="s">
        <v>16</v>
      </c>
      <c r="C28" s="211">
        <v>23</v>
      </c>
      <c r="D28" s="99" t="s">
        <v>447</v>
      </c>
      <c r="E28" s="212" t="s">
        <v>405</v>
      </c>
      <c r="F28" s="119">
        <v>9</v>
      </c>
      <c r="G28" s="119">
        <v>10</v>
      </c>
      <c r="H28" s="119">
        <v>6</v>
      </c>
      <c r="I28" s="119">
        <v>5</v>
      </c>
      <c r="J28" s="119">
        <v>4</v>
      </c>
      <c r="K28" s="119">
        <v>4</v>
      </c>
      <c r="L28" s="119">
        <v>8</v>
      </c>
      <c r="M28" s="119">
        <v>8</v>
      </c>
      <c r="N28" s="120">
        <f t="shared" si="0"/>
        <v>45</v>
      </c>
      <c r="O28" s="121"/>
      <c r="P28" s="120">
        <v>45</v>
      </c>
      <c r="Q28" s="119" t="s">
        <v>538</v>
      </c>
      <c r="R28" s="119">
        <v>20</v>
      </c>
      <c r="S28" s="119" t="s">
        <v>441</v>
      </c>
      <c r="T28" s="11"/>
      <c r="AD28" s="177"/>
      <c r="AE28" s="177"/>
    </row>
    <row r="29" spans="1:45" s="177" customFormat="1" ht="60.75" customHeight="1">
      <c r="A29" s="125" t="s">
        <v>147</v>
      </c>
      <c r="B29" s="125" t="s">
        <v>16</v>
      </c>
      <c r="C29" s="211">
        <v>24</v>
      </c>
      <c r="D29" s="99" t="s">
        <v>138</v>
      </c>
      <c r="E29" s="212" t="s">
        <v>151</v>
      </c>
      <c r="F29" s="119">
        <v>9</v>
      </c>
      <c r="G29" s="119">
        <v>25</v>
      </c>
      <c r="H29" s="119">
        <v>0</v>
      </c>
      <c r="I29" s="119">
        <v>5</v>
      </c>
      <c r="J29" s="119">
        <v>0</v>
      </c>
      <c r="K29" s="119">
        <v>8</v>
      </c>
      <c r="L29" s="119">
        <v>5</v>
      </c>
      <c r="M29" s="119">
        <v>0</v>
      </c>
      <c r="N29" s="120">
        <f t="shared" si="0"/>
        <v>43</v>
      </c>
      <c r="O29" s="121"/>
      <c r="P29" s="120">
        <v>43</v>
      </c>
      <c r="Q29" s="119" t="s">
        <v>538</v>
      </c>
      <c r="R29" s="119">
        <v>21</v>
      </c>
      <c r="S29" s="119" t="s">
        <v>161</v>
      </c>
      <c r="T29" s="11"/>
      <c r="U29" s="29"/>
      <c r="V29" s="29"/>
      <c r="W29" s="29"/>
      <c r="X29" s="29"/>
      <c r="Y29" s="29"/>
      <c r="Z29" s="29"/>
      <c r="AA29" s="29"/>
      <c r="AB29" s="29"/>
      <c r="AC29" s="29"/>
    </row>
    <row r="30" spans="1:45" s="177" customFormat="1" ht="61.5" customHeight="1">
      <c r="A30" s="125" t="s">
        <v>145</v>
      </c>
      <c r="B30" s="125" t="s">
        <v>16</v>
      </c>
      <c r="C30" s="211">
        <v>25</v>
      </c>
      <c r="D30" s="99" t="s">
        <v>98</v>
      </c>
      <c r="E30" s="212" t="s">
        <v>148</v>
      </c>
      <c r="F30" s="119">
        <v>9</v>
      </c>
      <c r="G30" s="119">
        <v>19</v>
      </c>
      <c r="H30" s="119">
        <v>0</v>
      </c>
      <c r="I30" s="119">
        <v>5</v>
      </c>
      <c r="J30" s="119">
        <v>0</v>
      </c>
      <c r="K30" s="119">
        <v>8</v>
      </c>
      <c r="L30" s="119">
        <v>10</v>
      </c>
      <c r="M30" s="119">
        <v>0</v>
      </c>
      <c r="N30" s="120">
        <f t="shared" si="0"/>
        <v>42</v>
      </c>
      <c r="O30" s="121"/>
      <c r="P30" s="120">
        <v>42</v>
      </c>
      <c r="Q30" s="119" t="s">
        <v>538</v>
      </c>
      <c r="R30" s="119">
        <v>22</v>
      </c>
      <c r="S30" s="119" t="s">
        <v>92</v>
      </c>
      <c r="T30" s="11"/>
      <c r="U30" s="29"/>
      <c r="V30" s="29"/>
      <c r="W30" s="29"/>
      <c r="X30" s="29"/>
      <c r="Y30" s="29"/>
      <c r="Z30" s="29"/>
      <c r="AA30" s="29"/>
      <c r="AB30" s="29"/>
      <c r="AC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</row>
    <row r="31" spans="1:45" s="177" customFormat="1" ht="72.75" customHeight="1">
      <c r="A31" s="34" t="s">
        <v>390</v>
      </c>
      <c r="B31" s="34" t="s">
        <v>16</v>
      </c>
      <c r="C31" s="82">
        <v>26</v>
      </c>
      <c r="D31" s="14" t="s">
        <v>301</v>
      </c>
      <c r="E31" s="148" t="s">
        <v>311</v>
      </c>
      <c r="F31" s="33">
        <v>9</v>
      </c>
      <c r="G31" s="33">
        <v>22</v>
      </c>
      <c r="H31" s="33">
        <v>10</v>
      </c>
      <c r="I31" s="33">
        <v>5</v>
      </c>
      <c r="J31" s="33">
        <v>0</v>
      </c>
      <c r="K31" s="33">
        <v>0</v>
      </c>
      <c r="L31" s="33">
        <v>0</v>
      </c>
      <c r="M31" s="33">
        <v>5</v>
      </c>
      <c r="N31" s="46">
        <f t="shared" si="0"/>
        <v>42</v>
      </c>
      <c r="O31" s="35"/>
      <c r="P31" s="46">
        <v>42</v>
      </c>
      <c r="Q31" s="119" t="s">
        <v>538</v>
      </c>
      <c r="R31" s="33">
        <v>22</v>
      </c>
      <c r="S31" s="33" t="s">
        <v>264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45" s="29" customFormat="1" ht="72.75" customHeight="1">
      <c r="A32" s="34" t="s">
        <v>162</v>
      </c>
      <c r="B32" s="34" t="s">
        <v>16</v>
      </c>
      <c r="C32" s="82">
        <v>27</v>
      </c>
      <c r="D32" s="14" t="s">
        <v>158</v>
      </c>
      <c r="E32" s="148" t="s">
        <v>160</v>
      </c>
      <c r="F32" s="33">
        <v>9</v>
      </c>
      <c r="G32" s="33">
        <v>22</v>
      </c>
      <c r="H32" s="33">
        <v>4</v>
      </c>
      <c r="I32" s="33">
        <v>0</v>
      </c>
      <c r="J32" s="33">
        <v>0</v>
      </c>
      <c r="K32" s="33">
        <v>6</v>
      </c>
      <c r="L32" s="33">
        <v>10</v>
      </c>
      <c r="M32" s="33">
        <v>0</v>
      </c>
      <c r="N32" s="46">
        <f t="shared" si="0"/>
        <v>42</v>
      </c>
      <c r="O32" s="35"/>
      <c r="P32" s="46">
        <v>42</v>
      </c>
      <c r="Q32" s="119" t="s">
        <v>538</v>
      </c>
      <c r="R32" s="33">
        <v>22</v>
      </c>
      <c r="S32" s="33" t="s">
        <v>159</v>
      </c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</row>
    <row r="33" spans="1:45" s="177" customFormat="1" ht="71.25" customHeight="1">
      <c r="A33" s="34" t="s">
        <v>141</v>
      </c>
      <c r="B33" s="34" t="s">
        <v>16</v>
      </c>
      <c r="C33" s="82">
        <v>28</v>
      </c>
      <c r="D33" s="14" t="s">
        <v>93</v>
      </c>
      <c r="E33" s="151" t="s">
        <v>149</v>
      </c>
      <c r="F33" s="33">
        <v>9</v>
      </c>
      <c r="G33" s="33">
        <v>10</v>
      </c>
      <c r="H33" s="33">
        <v>11</v>
      </c>
      <c r="I33" s="33">
        <v>0</v>
      </c>
      <c r="J33" s="33">
        <v>0</v>
      </c>
      <c r="K33" s="33">
        <v>4</v>
      </c>
      <c r="L33" s="33">
        <v>10</v>
      </c>
      <c r="M33" s="33">
        <v>3</v>
      </c>
      <c r="N33" s="46">
        <f t="shared" si="0"/>
        <v>38</v>
      </c>
      <c r="O33" s="35"/>
      <c r="P33" s="46">
        <v>38</v>
      </c>
      <c r="Q33" s="119" t="s">
        <v>538</v>
      </c>
      <c r="R33" s="33">
        <v>23</v>
      </c>
      <c r="S33" s="33" t="s">
        <v>92</v>
      </c>
      <c r="T33" s="29"/>
      <c r="U33" s="29"/>
      <c r="V33" s="29"/>
      <c r="W33" s="29"/>
      <c r="X33" s="29"/>
      <c r="Y33" s="29"/>
      <c r="Z33" s="29"/>
      <c r="AA33" s="29"/>
      <c r="AB33" s="29"/>
      <c r="AC33" s="29"/>
    </row>
    <row r="34" spans="1:45" s="177" customFormat="1" ht="54.75" customHeight="1">
      <c r="A34" s="125" t="s">
        <v>142</v>
      </c>
      <c r="B34" s="125" t="s">
        <v>15</v>
      </c>
      <c r="C34" s="82">
        <v>29</v>
      </c>
      <c r="D34" s="99" t="s">
        <v>94</v>
      </c>
      <c r="E34" s="151" t="s">
        <v>149</v>
      </c>
      <c r="F34" s="33">
        <v>9</v>
      </c>
      <c r="G34" s="33">
        <v>14</v>
      </c>
      <c r="H34" s="33">
        <v>9</v>
      </c>
      <c r="I34" s="33">
        <v>0</v>
      </c>
      <c r="J34" s="33">
        <v>0</v>
      </c>
      <c r="K34" s="33">
        <v>4</v>
      </c>
      <c r="L34" s="33">
        <v>5</v>
      </c>
      <c r="M34" s="33">
        <v>6</v>
      </c>
      <c r="N34" s="46">
        <f t="shared" si="0"/>
        <v>38</v>
      </c>
      <c r="O34" s="35"/>
      <c r="P34" s="46">
        <v>38</v>
      </c>
      <c r="Q34" s="119" t="s">
        <v>538</v>
      </c>
      <c r="R34" s="33">
        <v>23</v>
      </c>
      <c r="S34" s="119" t="s">
        <v>95</v>
      </c>
      <c r="T34" s="29"/>
      <c r="U34" s="29"/>
      <c r="V34" s="29"/>
      <c r="W34" s="29"/>
      <c r="X34" s="29"/>
      <c r="Y34" s="29"/>
      <c r="Z34" s="29"/>
      <c r="AA34" s="29"/>
      <c r="AB34" s="29"/>
      <c r="AC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</row>
    <row r="35" spans="1:45" s="29" customFormat="1" ht="54" customHeight="1">
      <c r="A35" s="34" t="s">
        <v>232</v>
      </c>
      <c r="B35" s="34" t="s">
        <v>16</v>
      </c>
      <c r="C35" s="82">
        <v>30</v>
      </c>
      <c r="D35" s="14" t="s">
        <v>210</v>
      </c>
      <c r="E35" s="148" t="s">
        <v>261</v>
      </c>
      <c r="F35" s="33">
        <v>9</v>
      </c>
      <c r="G35" s="33">
        <v>18</v>
      </c>
      <c r="H35" s="33">
        <v>10</v>
      </c>
      <c r="I35" s="33">
        <v>5</v>
      </c>
      <c r="J35" s="33">
        <v>0</v>
      </c>
      <c r="K35" s="33">
        <v>2</v>
      </c>
      <c r="L35" s="33">
        <v>0</v>
      </c>
      <c r="M35" s="33">
        <v>3</v>
      </c>
      <c r="N35" s="46">
        <f t="shared" si="0"/>
        <v>38</v>
      </c>
      <c r="O35" s="35"/>
      <c r="P35" s="46">
        <v>38</v>
      </c>
      <c r="Q35" s="119" t="s">
        <v>538</v>
      </c>
      <c r="R35" s="33">
        <v>23</v>
      </c>
      <c r="S35" s="33" t="s">
        <v>193</v>
      </c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7"/>
      <c r="AQ35" s="177"/>
      <c r="AR35" s="177"/>
      <c r="AS35" s="177"/>
    </row>
    <row r="36" spans="1:45" s="177" customFormat="1" ht="57" customHeight="1">
      <c r="A36" s="34" t="s">
        <v>144</v>
      </c>
      <c r="B36" s="34" t="s">
        <v>16</v>
      </c>
      <c r="C36" s="82">
        <v>31</v>
      </c>
      <c r="D36" s="14" t="s">
        <v>97</v>
      </c>
      <c r="E36" s="148" t="s">
        <v>148</v>
      </c>
      <c r="F36" s="33">
        <v>9</v>
      </c>
      <c r="G36" s="33">
        <v>9</v>
      </c>
      <c r="H36" s="33">
        <v>2</v>
      </c>
      <c r="I36" s="33">
        <v>0</v>
      </c>
      <c r="J36" s="33">
        <v>2</v>
      </c>
      <c r="K36" s="33">
        <v>8</v>
      </c>
      <c r="L36" s="33">
        <v>15</v>
      </c>
      <c r="M36" s="33">
        <v>0</v>
      </c>
      <c r="N36" s="46">
        <f t="shared" si="0"/>
        <v>36</v>
      </c>
      <c r="O36" s="35"/>
      <c r="P36" s="46">
        <v>36</v>
      </c>
      <c r="Q36" s="119" t="s">
        <v>538</v>
      </c>
      <c r="R36" s="33">
        <v>24</v>
      </c>
      <c r="S36" s="33" t="s">
        <v>92</v>
      </c>
      <c r="T36" s="29"/>
      <c r="U36" s="29"/>
      <c r="V36" s="29"/>
      <c r="W36" s="29"/>
      <c r="X36" s="29"/>
      <c r="Y36" s="29"/>
      <c r="Z36" s="29"/>
      <c r="AA36" s="29"/>
      <c r="AB36" s="29"/>
      <c r="AC36" s="29"/>
    </row>
    <row r="37" spans="1:45" s="29" customFormat="1" ht="59.25" customHeight="1">
      <c r="A37" s="34" t="s">
        <v>162</v>
      </c>
      <c r="B37" s="34" t="s">
        <v>16</v>
      </c>
      <c r="C37" s="82">
        <v>32</v>
      </c>
      <c r="D37" s="14" t="s">
        <v>342</v>
      </c>
      <c r="E37" s="148" t="s">
        <v>536</v>
      </c>
      <c r="F37" s="33">
        <v>9</v>
      </c>
      <c r="G37" s="33">
        <v>15</v>
      </c>
      <c r="H37" s="33">
        <v>3</v>
      </c>
      <c r="I37" s="33">
        <v>0</v>
      </c>
      <c r="J37" s="33">
        <v>0</v>
      </c>
      <c r="K37" s="33">
        <v>0</v>
      </c>
      <c r="L37" s="33">
        <v>15</v>
      </c>
      <c r="M37" s="33">
        <v>0</v>
      </c>
      <c r="N37" s="46">
        <f t="shared" si="0"/>
        <v>33</v>
      </c>
      <c r="O37" s="35"/>
      <c r="P37" s="46">
        <v>33</v>
      </c>
      <c r="Q37" s="119" t="s">
        <v>538</v>
      </c>
      <c r="R37" s="33">
        <v>25</v>
      </c>
      <c r="S37" s="33" t="s">
        <v>315</v>
      </c>
      <c r="AD37" s="58"/>
      <c r="AE37" s="58"/>
    </row>
    <row r="38" spans="1:45" s="58" customFormat="1" ht="61.5" customHeight="1">
      <c r="A38" s="34" t="s">
        <v>144</v>
      </c>
      <c r="B38" s="34" t="s">
        <v>16</v>
      </c>
      <c r="C38" s="82">
        <v>33</v>
      </c>
      <c r="D38" s="14" t="s">
        <v>179</v>
      </c>
      <c r="E38" s="148" t="s">
        <v>164</v>
      </c>
      <c r="F38" s="33">
        <v>9</v>
      </c>
      <c r="G38" s="33">
        <v>12</v>
      </c>
      <c r="H38" s="33">
        <v>10</v>
      </c>
      <c r="I38" s="33">
        <v>5</v>
      </c>
      <c r="J38" s="33">
        <v>2</v>
      </c>
      <c r="K38" s="33">
        <v>4</v>
      </c>
      <c r="L38" s="33">
        <v>0</v>
      </c>
      <c r="M38" s="33">
        <v>0</v>
      </c>
      <c r="N38" s="46">
        <f t="shared" si="0"/>
        <v>33</v>
      </c>
      <c r="O38" s="35"/>
      <c r="P38" s="46">
        <v>33</v>
      </c>
      <c r="Q38" s="119" t="s">
        <v>538</v>
      </c>
      <c r="R38" s="33">
        <v>25</v>
      </c>
      <c r="S38" s="33" t="s">
        <v>165</v>
      </c>
      <c r="T38" s="29"/>
      <c r="U38" s="29"/>
      <c r="V38" s="29"/>
      <c r="W38" s="29"/>
      <c r="X38" s="29"/>
      <c r="Y38" s="29"/>
      <c r="Z38" s="29"/>
      <c r="AA38" s="29"/>
      <c r="AB38" s="29"/>
      <c r="AC38" s="29"/>
    </row>
    <row r="39" spans="1:45" s="58" customFormat="1" ht="60.75" customHeight="1">
      <c r="A39" s="34" t="s">
        <v>140</v>
      </c>
      <c r="B39" s="34" t="s">
        <v>16</v>
      </c>
      <c r="C39" s="82">
        <v>34</v>
      </c>
      <c r="D39" s="14" t="s">
        <v>91</v>
      </c>
      <c r="E39" s="148" t="s">
        <v>148</v>
      </c>
      <c r="F39" s="33">
        <v>9</v>
      </c>
      <c r="G39" s="33">
        <v>13</v>
      </c>
      <c r="H39" s="33">
        <v>2</v>
      </c>
      <c r="I39" s="33">
        <v>0</v>
      </c>
      <c r="J39" s="33">
        <v>2</v>
      </c>
      <c r="K39" s="33">
        <v>2</v>
      </c>
      <c r="L39" s="33">
        <v>10</v>
      </c>
      <c r="M39" s="33">
        <v>3</v>
      </c>
      <c r="N39" s="46">
        <f t="shared" si="0"/>
        <v>32</v>
      </c>
      <c r="O39" s="35"/>
      <c r="P39" s="46">
        <v>32</v>
      </c>
      <c r="Q39" s="119" t="s">
        <v>538</v>
      </c>
      <c r="R39" s="33">
        <v>26</v>
      </c>
      <c r="S39" s="33" t="s">
        <v>92</v>
      </c>
      <c r="T39" s="29"/>
      <c r="U39" s="29"/>
      <c r="V39" s="29"/>
      <c r="W39" s="29"/>
      <c r="X39" s="29"/>
      <c r="Y39" s="29"/>
      <c r="Z39" s="29"/>
      <c r="AA39" s="29"/>
      <c r="AB39" s="29"/>
      <c r="AC39" s="29"/>
    </row>
    <row r="40" spans="1:45" s="58" customFormat="1" ht="61.5" customHeight="1">
      <c r="A40" s="34" t="s">
        <v>142</v>
      </c>
      <c r="B40" s="34" t="s">
        <v>16</v>
      </c>
      <c r="C40" s="82">
        <v>35</v>
      </c>
      <c r="D40" s="14" t="s">
        <v>180</v>
      </c>
      <c r="E40" s="148" t="s">
        <v>164</v>
      </c>
      <c r="F40" s="33">
        <v>9</v>
      </c>
      <c r="G40" s="33">
        <v>11</v>
      </c>
      <c r="H40" s="33">
        <v>2</v>
      </c>
      <c r="I40" s="33">
        <v>5</v>
      </c>
      <c r="J40" s="33">
        <v>0</v>
      </c>
      <c r="K40" s="33">
        <v>8</v>
      </c>
      <c r="L40" s="33">
        <v>5</v>
      </c>
      <c r="M40" s="33">
        <v>0</v>
      </c>
      <c r="N40" s="46">
        <f t="shared" si="0"/>
        <v>31</v>
      </c>
      <c r="O40" s="35"/>
      <c r="P40" s="46">
        <v>31</v>
      </c>
      <c r="Q40" s="119" t="s">
        <v>538</v>
      </c>
      <c r="R40" s="33">
        <v>27</v>
      </c>
      <c r="S40" s="33" t="s">
        <v>165</v>
      </c>
      <c r="T40" s="29"/>
      <c r="U40" s="29"/>
      <c r="V40" s="29"/>
      <c r="W40" s="29"/>
      <c r="X40" s="29"/>
      <c r="Y40" s="29"/>
      <c r="Z40" s="29"/>
      <c r="AA40" s="29"/>
      <c r="AB40" s="29"/>
      <c r="AC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</row>
    <row r="41" spans="1:45" s="29" customFormat="1" ht="72.75" customHeight="1">
      <c r="A41" s="34" t="s">
        <v>139</v>
      </c>
      <c r="B41" s="34" t="s">
        <v>16</v>
      </c>
      <c r="C41" s="82">
        <v>36</v>
      </c>
      <c r="D41" s="14" t="s">
        <v>71</v>
      </c>
      <c r="E41" s="188" t="s">
        <v>69</v>
      </c>
      <c r="F41" s="33">
        <v>9</v>
      </c>
      <c r="G41" s="33">
        <v>7</v>
      </c>
      <c r="H41" s="33">
        <v>3</v>
      </c>
      <c r="I41" s="33">
        <v>2</v>
      </c>
      <c r="J41" s="33">
        <v>0</v>
      </c>
      <c r="K41" s="33">
        <v>0</v>
      </c>
      <c r="L41" s="33">
        <v>15</v>
      </c>
      <c r="M41" s="33">
        <v>0</v>
      </c>
      <c r="N41" s="46">
        <f t="shared" si="0"/>
        <v>27</v>
      </c>
      <c r="O41" s="35"/>
      <c r="P41" s="46">
        <v>27</v>
      </c>
      <c r="Q41" s="119" t="s">
        <v>538</v>
      </c>
      <c r="R41" s="33">
        <v>28</v>
      </c>
      <c r="S41" s="33" t="s">
        <v>70</v>
      </c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</row>
    <row r="42" spans="1:45" s="58" customFormat="1" ht="72.75" customHeight="1" thickBot="1">
      <c r="A42" s="125" t="s">
        <v>143</v>
      </c>
      <c r="B42" s="125" t="s">
        <v>15</v>
      </c>
      <c r="C42" s="82">
        <v>37</v>
      </c>
      <c r="D42" s="99" t="s">
        <v>181</v>
      </c>
      <c r="E42" s="151" t="s">
        <v>164</v>
      </c>
      <c r="F42" s="33">
        <v>9</v>
      </c>
      <c r="G42" s="33">
        <v>15</v>
      </c>
      <c r="H42" s="33">
        <v>4</v>
      </c>
      <c r="I42" s="33">
        <v>0</v>
      </c>
      <c r="J42" s="33">
        <v>0</v>
      </c>
      <c r="K42" s="33">
        <v>8</v>
      </c>
      <c r="L42" s="33">
        <v>0</v>
      </c>
      <c r="M42" s="33">
        <v>0</v>
      </c>
      <c r="N42" s="46">
        <f t="shared" si="0"/>
        <v>27</v>
      </c>
      <c r="O42" s="35"/>
      <c r="P42" s="46">
        <v>27</v>
      </c>
      <c r="Q42" s="119" t="s">
        <v>538</v>
      </c>
      <c r="R42" s="33">
        <v>28</v>
      </c>
      <c r="S42" s="119" t="s">
        <v>165</v>
      </c>
      <c r="T42" s="29"/>
      <c r="U42" s="29"/>
      <c r="V42" s="29"/>
      <c r="W42" s="29"/>
      <c r="X42" s="29"/>
      <c r="Y42" s="29"/>
      <c r="Z42" s="29"/>
      <c r="AA42" s="29"/>
      <c r="AB42" s="29"/>
      <c r="AC42" s="29"/>
    </row>
    <row r="43" spans="1:45" s="187" customFormat="1" ht="61.5" customHeight="1" thickBot="1">
      <c r="A43" s="125" t="s">
        <v>231</v>
      </c>
      <c r="B43" s="125" t="s">
        <v>15</v>
      </c>
      <c r="C43" s="82">
        <v>38</v>
      </c>
      <c r="D43" s="179" t="s">
        <v>209</v>
      </c>
      <c r="E43" s="150" t="s">
        <v>261</v>
      </c>
      <c r="F43" s="33">
        <v>9</v>
      </c>
      <c r="G43" s="33">
        <v>15</v>
      </c>
      <c r="H43" s="33">
        <v>8</v>
      </c>
      <c r="I43" s="33">
        <v>0</v>
      </c>
      <c r="J43" s="33">
        <v>0</v>
      </c>
      <c r="K43" s="33">
        <v>0</v>
      </c>
      <c r="L43" s="33">
        <v>0</v>
      </c>
      <c r="M43" s="33">
        <v>3</v>
      </c>
      <c r="N43" s="46">
        <f t="shared" si="0"/>
        <v>26</v>
      </c>
      <c r="O43" s="35"/>
      <c r="P43" s="46">
        <v>26</v>
      </c>
      <c r="Q43" s="119" t="s">
        <v>538</v>
      </c>
      <c r="R43" s="33">
        <v>29</v>
      </c>
      <c r="S43" s="119" t="s">
        <v>193</v>
      </c>
      <c r="T43" s="184"/>
      <c r="U43" s="184"/>
      <c r="V43" s="184"/>
      <c r="W43" s="184"/>
      <c r="X43" s="184"/>
      <c r="Y43" s="184"/>
      <c r="Z43" s="184"/>
      <c r="AA43" s="184"/>
      <c r="AB43" s="184"/>
      <c r="AC43" s="184"/>
    </row>
    <row r="44" spans="1:45" s="184" customFormat="1" ht="59.25" customHeight="1" thickBot="1">
      <c r="A44" s="34" t="s">
        <v>143</v>
      </c>
      <c r="B44" s="34" t="s">
        <v>16</v>
      </c>
      <c r="C44" s="82">
        <v>39</v>
      </c>
      <c r="D44" s="209" t="s">
        <v>96</v>
      </c>
      <c r="E44" s="152" t="s">
        <v>148</v>
      </c>
      <c r="F44" s="33">
        <v>9</v>
      </c>
      <c r="G44" s="33">
        <v>9</v>
      </c>
      <c r="H44" s="33">
        <v>5</v>
      </c>
      <c r="I44" s="33">
        <v>0</v>
      </c>
      <c r="J44" s="33">
        <v>2</v>
      </c>
      <c r="K44" s="33">
        <v>0</v>
      </c>
      <c r="L44" s="33">
        <v>5</v>
      </c>
      <c r="M44" s="33">
        <v>3</v>
      </c>
      <c r="N44" s="46">
        <f t="shared" si="0"/>
        <v>24</v>
      </c>
      <c r="O44" s="35"/>
      <c r="P44" s="46">
        <v>24</v>
      </c>
      <c r="Q44" s="119" t="s">
        <v>538</v>
      </c>
      <c r="R44" s="33">
        <v>30</v>
      </c>
      <c r="S44" s="33" t="s">
        <v>92</v>
      </c>
      <c r="AD44" s="187"/>
      <c r="AE44" s="187"/>
    </row>
    <row r="45" spans="1:45" s="187" customFormat="1" ht="61.5" customHeight="1" thickBot="1">
      <c r="A45" s="34" t="s">
        <v>230</v>
      </c>
      <c r="B45" s="34" t="s">
        <v>16</v>
      </c>
      <c r="C45" s="82">
        <v>40</v>
      </c>
      <c r="D45" s="209" t="s">
        <v>208</v>
      </c>
      <c r="E45" s="152" t="s">
        <v>261</v>
      </c>
      <c r="F45" s="33">
        <v>9</v>
      </c>
      <c r="G45" s="33">
        <v>12</v>
      </c>
      <c r="H45" s="33">
        <v>6</v>
      </c>
      <c r="I45" s="33">
        <v>0</v>
      </c>
      <c r="J45" s="33">
        <v>0</v>
      </c>
      <c r="K45" s="33">
        <v>0</v>
      </c>
      <c r="L45" s="33">
        <v>0</v>
      </c>
      <c r="M45" s="33">
        <v>3</v>
      </c>
      <c r="N45" s="46">
        <f t="shared" si="0"/>
        <v>21</v>
      </c>
      <c r="O45" s="35"/>
      <c r="P45" s="46">
        <v>21</v>
      </c>
      <c r="Q45" s="119" t="s">
        <v>538</v>
      </c>
      <c r="R45" s="33">
        <v>31</v>
      </c>
      <c r="S45" s="33" t="s">
        <v>193</v>
      </c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4"/>
    </row>
    <row r="46" spans="1:45" s="187" customFormat="1" ht="60.75" customHeight="1" thickBot="1">
      <c r="A46" s="147" t="s">
        <v>140</v>
      </c>
      <c r="B46" s="34" t="s">
        <v>16</v>
      </c>
      <c r="C46" s="82">
        <v>41</v>
      </c>
      <c r="D46" s="208" t="s">
        <v>74</v>
      </c>
      <c r="E46" s="210" t="s">
        <v>75</v>
      </c>
      <c r="F46" s="33">
        <v>9</v>
      </c>
      <c r="G46" s="33">
        <v>12</v>
      </c>
      <c r="H46" s="33">
        <v>9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46">
        <f t="shared" si="0"/>
        <v>21</v>
      </c>
      <c r="O46" s="35"/>
      <c r="P46" s="46">
        <v>21</v>
      </c>
      <c r="Q46" s="119" t="s">
        <v>538</v>
      </c>
      <c r="R46" s="33">
        <v>31</v>
      </c>
      <c r="S46" s="33" t="s">
        <v>76</v>
      </c>
      <c r="T46" s="184"/>
      <c r="U46" s="184"/>
      <c r="V46" s="184"/>
      <c r="W46" s="184"/>
      <c r="X46" s="184"/>
      <c r="Y46" s="184"/>
      <c r="Z46" s="184"/>
      <c r="AA46" s="184"/>
      <c r="AB46" s="184"/>
      <c r="AC46" s="184"/>
    </row>
    <row r="47" spans="1:45" s="184" customFormat="1" ht="72.75" customHeight="1" thickBot="1">
      <c r="A47" s="34" t="s">
        <v>141</v>
      </c>
      <c r="B47" s="34" t="s">
        <v>16</v>
      </c>
      <c r="C47" s="82">
        <v>42</v>
      </c>
      <c r="D47" s="208" t="s">
        <v>182</v>
      </c>
      <c r="E47" s="152" t="s">
        <v>164</v>
      </c>
      <c r="F47" s="33">
        <v>9</v>
      </c>
      <c r="G47" s="33">
        <v>11</v>
      </c>
      <c r="H47" s="33">
        <v>4</v>
      </c>
      <c r="I47" s="33">
        <v>5</v>
      </c>
      <c r="J47" s="33">
        <v>0</v>
      </c>
      <c r="K47" s="33">
        <v>0</v>
      </c>
      <c r="L47" s="33">
        <v>0</v>
      </c>
      <c r="M47" s="33">
        <v>0</v>
      </c>
      <c r="N47" s="46">
        <f t="shared" si="0"/>
        <v>20</v>
      </c>
      <c r="O47" s="35"/>
      <c r="P47" s="46">
        <v>20</v>
      </c>
      <c r="Q47" s="119" t="s">
        <v>538</v>
      </c>
      <c r="R47" s="33">
        <v>32</v>
      </c>
      <c r="S47" s="33" t="s">
        <v>165</v>
      </c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  <c r="AS47" s="187"/>
    </row>
    <row r="48" spans="1:45" s="187" customFormat="1" ht="72.75" customHeight="1" thickBot="1">
      <c r="A48" s="34" t="s">
        <v>351</v>
      </c>
      <c r="B48" s="34" t="s">
        <v>16</v>
      </c>
      <c r="C48" s="82">
        <v>43</v>
      </c>
      <c r="D48" s="208" t="s">
        <v>352</v>
      </c>
      <c r="E48" s="152" t="s">
        <v>535</v>
      </c>
      <c r="F48" s="33">
        <v>9</v>
      </c>
      <c r="G48" s="33">
        <v>15</v>
      </c>
      <c r="H48" s="33">
        <v>3</v>
      </c>
      <c r="I48" s="33">
        <v>0</v>
      </c>
      <c r="J48" s="33">
        <v>0</v>
      </c>
      <c r="K48" s="33">
        <v>2</v>
      </c>
      <c r="L48" s="33">
        <v>0</v>
      </c>
      <c r="M48" s="33">
        <v>0</v>
      </c>
      <c r="N48" s="46">
        <f t="shared" si="0"/>
        <v>20</v>
      </c>
      <c r="O48" s="35"/>
      <c r="P48" s="46">
        <v>20</v>
      </c>
      <c r="Q48" s="119" t="s">
        <v>538</v>
      </c>
      <c r="R48" s="33">
        <v>32</v>
      </c>
      <c r="S48" s="33" t="s">
        <v>315</v>
      </c>
      <c r="T48" s="184"/>
      <c r="U48" s="184"/>
      <c r="V48" s="184"/>
      <c r="W48" s="184"/>
      <c r="X48" s="184"/>
      <c r="Y48" s="184"/>
      <c r="Z48" s="184"/>
      <c r="AA48" s="184"/>
      <c r="AB48" s="184"/>
      <c r="AC48" s="184"/>
    </row>
    <row r="49" spans="1:45" s="187" customFormat="1" ht="71.25" customHeight="1" thickBot="1">
      <c r="A49" s="34" t="s">
        <v>229</v>
      </c>
      <c r="B49" s="34" t="s">
        <v>16</v>
      </c>
      <c r="C49" s="82">
        <v>44</v>
      </c>
      <c r="D49" s="208" t="s">
        <v>207</v>
      </c>
      <c r="E49" s="152" t="s">
        <v>261</v>
      </c>
      <c r="F49" s="33">
        <v>9</v>
      </c>
      <c r="G49" s="33">
        <v>10</v>
      </c>
      <c r="H49" s="33">
        <v>5</v>
      </c>
      <c r="I49" s="33">
        <v>0</v>
      </c>
      <c r="J49" s="33">
        <v>0</v>
      </c>
      <c r="K49" s="33">
        <v>0</v>
      </c>
      <c r="L49" s="33">
        <v>0</v>
      </c>
      <c r="M49" s="33">
        <v>3</v>
      </c>
      <c r="N49" s="46">
        <f t="shared" si="0"/>
        <v>18</v>
      </c>
      <c r="O49" s="35"/>
      <c r="P49" s="46">
        <v>18</v>
      </c>
      <c r="Q49" s="119" t="s">
        <v>538</v>
      </c>
      <c r="R49" s="33">
        <v>33</v>
      </c>
      <c r="S49" s="33" t="s">
        <v>193</v>
      </c>
      <c r="T49" s="184"/>
      <c r="U49" s="184"/>
      <c r="V49" s="184"/>
      <c r="W49" s="184"/>
      <c r="X49" s="184"/>
      <c r="Y49" s="184"/>
      <c r="Z49" s="184"/>
      <c r="AA49" s="184"/>
      <c r="AB49" s="184"/>
      <c r="AC49" s="184"/>
    </row>
    <row r="50" spans="1:45" s="187" customFormat="1" ht="54.75" customHeight="1" thickBot="1">
      <c r="A50" s="34" t="s">
        <v>140</v>
      </c>
      <c r="B50" s="34" t="s">
        <v>16</v>
      </c>
      <c r="C50" s="82">
        <v>45</v>
      </c>
      <c r="D50" s="209" t="s">
        <v>183</v>
      </c>
      <c r="E50" s="152" t="s">
        <v>164</v>
      </c>
      <c r="F50" s="33">
        <v>9</v>
      </c>
      <c r="G50" s="33">
        <v>3</v>
      </c>
      <c r="H50" s="33">
        <v>1</v>
      </c>
      <c r="I50" s="33">
        <v>0</v>
      </c>
      <c r="J50" s="33">
        <v>2</v>
      </c>
      <c r="K50" s="33">
        <v>6</v>
      </c>
      <c r="L50" s="33">
        <v>5</v>
      </c>
      <c r="M50" s="33">
        <v>0</v>
      </c>
      <c r="N50" s="46">
        <f t="shared" si="0"/>
        <v>17</v>
      </c>
      <c r="O50" s="35"/>
      <c r="P50" s="46">
        <v>17</v>
      </c>
      <c r="Q50" s="119" t="s">
        <v>538</v>
      </c>
      <c r="R50" s="33">
        <v>34</v>
      </c>
      <c r="S50" s="33" t="s">
        <v>165</v>
      </c>
      <c r="T50" s="184"/>
      <c r="U50" s="184"/>
      <c r="V50" s="184"/>
      <c r="W50" s="184"/>
      <c r="X50" s="184"/>
      <c r="Y50" s="184"/>
      <c r="Z50" s="184"/>
      <c r="AA50" s="184"/>
      <c r="AB50" s="184"/>
      <c r="AC50" s="184"/>
      <c r="AF50" s="184"/>
      <c r="AG50" s="184"/>
      <c r="AH50" s="184"/>
      <c r="AI50" s="184"/>
      <c r="AJ50" s="184"/>
      <c r="AK50" s="184"/>
      <c r="AL50" s="184"/>
      <c r="AM50" s="184"/>
      <c r="AN50" s="184"/>
      <c r="AO50" s="184"/>
      <c r="AP50" s="184"/>
      <c r="AQ50" s="184"/>
      <c r="AR50" s="184"/>
      <c r="AS50" s="184"/>
    </row>
    <row r="51" spans="1:45" s="184" customFormat="1" ht="54" customHeight="1" thickBot="1">
      <c r="A51" s="34" t="s">
        <v>347</v>
      </c>
      <c r="B51" s="34" t="s">
        <v>16</v>
      </c>
      <c r="C51" s="82">
        <v>46</v>
      </c>
      <c r="D51" s="209" t="s">
        <v>348</v>
      </c>
      <c r="E51" s="152" t="s">
        <v>314</v>
      </c>
      <c r="F51" s="33">
        <v>9</v>
      </c>
      <c r="G51" s="33">
        <v>6</v>
      </c>
      <c r="H51" s="33">
        <v>3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46">
        <f t="shared" si="0"/>
        <v>9</v>
      </c>
      <c r="O51" s="35"/>
      <c r="P51" s="46">
        <v>9</v>
      </c>
      <c r="Q51" s="119" t="s">
        <v>538</v>
      </c>
      <c r="R51" s="33">
        <v>35</v>
      </c>
      <c r="S51" s="33" t="s">
        <v>315</v>
      </c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187"/>
    </row>
    <row r="52" spans="1:45" s="187" customFormat="1" ht="57" customHeight="1" thickBot="1">
      <c r="A52" s="34" t="s">
        <v>343</v>
      </c>
      <c r="B52" s="34" t="s">
        <v>16</v>
      </c>
      <c r="C52" s="82">
        <v>47</v>
      </c>
      <c r="D52" s="208" t="s">
        <v>344</v>
      </c>
      <c r="E52" s="152" t="s">
        <v>536</v>
      </c>
      <c r="F52" s="33">
        <v>9</v>
      </c>
      <c r="G52" s="33">
        <v>5</v>
      </c>
      <c r="H52" s="33">
        <v>3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46">
        <f t="shared" si="0"/>
        <v>8</v>
      </c>
      <c r="O52" s="35"/>
      <c r="P52" s="46">
        <v>8</v>
      </c>
      <c r="Q52" s="119" t="s">
        <v>538</v>
      </c>
      <c r="R52" s="33">
        <v>36</v>
      </c>
      <c r="S52" s="33" t="s">
        <v>315</v>
      </c>
      <c r="T52" s="184"/>
      <c r="U52" s="184"/>
      <c r="V52" s="184"/>
      <c r="W52" s="184"/>
      <c r="X52" s="184"/>
      <c r="Y52" s="184"/>
      <c r="Z52" s="184"/>
      <c r="AA52" s="184"/>
      <c r="AB52" s="184"/>
      <c r="AC52" s="184"/>
    </row>
    <row r="53" spans="1:45" s="29" customFormat="1" ht="15.75">
      <c r="A53" s="34"/>
      <c r="B53" s="34"/>
      <c r="C53" s="34"/>
      <c r="D53" s="14"/>
      <c r="E53" s="148"/>
      <c r="F53" s="33"/>
      <c r="G53" s="33"/>
      <c r="H53" s="33"/>
      <c r="I53" s="33"/>
      <c r="J53" s="33"/>
      <c r="K53" s="33"/>
      <c r="L53" s="33"/>
      <c r="M53" s="33"/>
      <c r="N53" s="46"/>
      <c r="O53" s="35"/>
      <c r="P53" s="46"/>
      <c r="Q53" s="33"/>
      <c r="R53" s="33"/>
      <c r="S53" s="33"/>
      <c r="AC53" s="30"/>
      <c r="AD53" s="58"/>
      <c r="AE53" s="58"/>
    </row>
    <row r="54" spans="1:45" s="56" customFormat="1" ht="15.75" customHeight="1">
      <c r="A54" s="34"/>
      <c r="B54" s="34"/>
      <c r="C54" s="34"/>
      <c r="D54" s="14"/>
      <c r="E54" s="148"/>
      <c r="F54" s="33"/>
      <c r="G54" s="33"/>
      <c r="H54" s="33"/>
      <c r="I54" s="33"/>
      <c r="J54" s="33"/>
      <c r="K54" s="33"/>
      <c r="L54" s="33"/>
      <c r="M54" s="33"/>
      <c r="N54" s="46"/>
      <c r="O54" s="35"/>
      <c r="P54" s="46"/>
      <c r="Q54" s="75"/>
      <c r="R54" s="33"/>
      <c r="S54" s="33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58"/>
      <c r="AE54" s="28"/>
    </row>
    <row r="55" spans="1:45" s="58" customFormat="1" ht="15.75" customHeight="1">
      <c r="A55" s="34"/>
      <c r="B55" s="34"/>
      <c r="C55" s="34"/>
      <c r="D55" s="14"/>
      <c r="E55" s="152"/>
      <c r="F55" s="32"/>
      <c r="G55" s="32"/>
      <c r="H55" s="32"/>
      <c r="I55" s="32"/>
      <c r="J55" s="32"/>
      <c r="K55" s="32"/>
      <c r="L55" s="32"/>
      <c r="M55" s="32"/>
      <c r="N55" s="49"/>
      <c r="O55" s="41"/>
      <c r="P55" s="49"/>
      <c r="Q55" s="75"/>
      <c r="R55" s="32"/>
      <c r="S55" s="32"/>
      <c r="T55" s="30"/>
      <c r="U55" s="30"/>
      <c r="V55" s="30"/>
      <c r="W55" s="30"/>
      <c r="X55" s="30"/>
      <c r="Y55" s="30"/>
      <c r="Z55" s="30"/>
      <c r="AA55" s="30"/>
      <c r="AB55" s="30"/>
      <c r="AC55" s="30"/>
    </row>
    <row r="56" spans="1:45" s="29" customFormat="1" ht="15.75">
      <c r="A56" s="42"/>
      <c r="B56" s="42"/>
      <c r="C56" s="42"/>
      <c r="D56" s="100"/>
      <c r="E56" s="15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59"/>
      <c r="Y56" s="60"/>
      <c r="Z56" s="59"/>
      <c r="AA56" s="43"/>
      <c r="AB56" s="43"/>
      <c r="AC56" s="43"/>
      <c r="AD56" s="30"/>
      <c r="AE56" s="30"/>
    </row>
    <row r="57" spans="1:45" s="29" customFormat="1" ht="26.25">
      <c r="A57" s="161"/>
      <c r="B57" s="23"/>
      <c r="C57" s="47"/>
      <c r="D57" s="101"/>
      <c r="E57" s="154"/>
      <c r="F57" s="37"/>
      <c r="G57" s="61"/>
      <c r="H57" s="61"/>
      <c r="I57" s="61"/>
      <c r="J57" s="61"/>
      <c r="K57" s="61"/>
      <c r="L57" s="61"/>
      <c r="M57" s="61"/>
      <c r="N57" s="65"/>
      <c r="O57" s="65"/>
      <c r="P57" s="51"/>
      <c r="Q57" s="51"/>
      <c r="R57" s="51"/>
      <c r="S57" s="132"/>
      <c r="T57" s="51"/>
      <c r="U57" s="51"/>
      <c r="V57" s="51"/>
      <c r="W57" s="51"/>
      <c r="X57" s="52"/>
      <c r="Y57" s="52"/>
      <c r="Z57" s="52"/>
      <c r="AA57" s="52"/>
      <c r="AB57" s="58"/>
      <c r="AC57" s="54"/>
      <c r="AD57" s="58"/>
      <c r="AE57" s="28"/>
    </row>
    <row r="58" spans="1:45" ht="18.75">
      <c r="A58" s="95"/>
      <c r="B58" s="55"/>
      <c r="C58" s="55"/>
      <c r="D58" s="102"/>
      <c r="E58" s="162"/>
      <c r="F58" s="26"/>
      <c r="G58" s="51"/>
      <c r="H58" s="51"/>
      <c r="I58" s="51"/>
      <c r="J58" s="51"/>
      <c r="K58" s="51"/>
      <c r="L58" s="51"/>
      <c r="M58" s="51"/>
      <c r="N58" s="65"/>
      <c r="O58" s="65"/>
      <c r="P58" s="51"/>
      <c r="Q58" s="51"/>
      <c r="R58" s="51"/>
      <c r="S58" s="132"/>
      <c r="T58" s="51"/>
      <c r="U58" s="51"/>
      <c r="V58" s="51"/>
      <c r="W58" s="51"/>
      <c r="X58" s="51"/>
      <c r="Y58" s="45"/>
      <c r="Z58" s="45"/>
      <c r="AA58" s="43"/>
      <c r="AB58" s="43"/>
      <c r="AC58" s="43"/>
    </row>
    <row r="59" spans="1:45" ht="18.75">
      <c r="A59" s="95"/>
      <c r="B59" s="55"/>
      <c r="C59" s="55"/>
      <c r="D59" s="102"/>
      <c r="E59" s="163"/>
      <c r="F59" s="16"/>
      <c r="G59" s="51"/>
      <c r="H59" s="51"/>
      <c r="I59" s="51"/>
      <c r="J59" s="51"/>
      <c r="K59" s="51"/>
      <c r="L59" s="51"/>
      <c r="M59" s="51"/>
      <c r="N59" s="66"/>
      <c r="O59" s="66"/>
      <c r="P59" s="81"/>
      <c r="Q59" s="81"/>
      <c r="R59" s="81"/>
      <c r="S59" s="132"/>
      <c r="T59" s="81"/>
      <c r="U59" s="81"/>
      <c r="V59" s="81"/>
      <c r="W59" s="81"/>
      <c r="X59" s="81"/>
      <c r="Y59" s="44"/>
      <c r="Z59" s="43"/>
      <c r="AA59" s="43"/>
      <c r="AB59" s="43"/>
      <c r="AC59" s="43"/>
    </row>
    <row r="60" spans="1:45" ht="18.75">
      <c r="A60" s="61"/>
      <c r="B60" s="61"/>
      <c r="C60" s="61"/>
      <c r="D60" s="61"/>
      <c r="E60" s="163"/>
      <c r="F60" s="16"/>
      <c r="G60" s="51"/>
      <c r="H60" s="51"/>
      <c r="I60" s="51"/>
      <c r="J60" s="51"/>
      <c r="K60" s="51"/>
      <c r="L60" s="51"/>
      <c r="M60" s="51"/>
      <c r="N60" s="61"/>
      <c r="O60" s="17"/>
      <c r="P60" s="61"/>
      <c r="Q60" s="61"/>
      <c r="R60" s="61"/>
      <c r="S60" s="61"/>
      <c r="T60" s="61"/>
      <c r="U60" s="61"/>
      <c r="V60" s="61"/>
      <c r="W60" s="61"/>
      <c r="X60" s="62"/>
      <c r="Y60" s="61"/>
      <c r="Z60" s="61"/>
      <c r="AA60" s="61"/>
      <c r="AB60" s="61"/>
      <c r="AC60" s="61"/>
    </row>
    <row r="61" spans="1:45" s="58" customFormat="1" ht="15.75" customHeight="1">
      <c r="A61" s="95"/>
      <c r="B61" s="55"/>
      <c r="C61" s="55"/>
      <c r="D61" s="103"/>
      <c r="E61" s="163"/>
      <c r="F61" s="16"/>
      <c r="G61" s="51"/>
      <c r="H61" s="51"/>
      <c r="I61" s="51"/>
      <c r="J61" s="51"/>
      <c r="K61" s="51"/>
      <c r="L61" s="51"/>
      <c r="M61" s="51"/>
      <c r="N61" s="47"/>
      <c r="O61" s="47"/>
      <c r="P61" s="55"/>
      <c r="Q61" s="55"/>
      <c r="R61" s="55"/>
      <c r="S61" s="215"/>
      <c r="T61" s="55"/>
      <c r="U61" s="55"/>
      <c r="V61" s="55"/>
      <c r="W61" s="55"/>
      <c r="X61" s="55"/>
      <c r="Y61" s="55"/>
      <c r="Z61" s="55"/>
      <c r="AA61" s="55"/>
      <c r="AB61" s="63"/>
      <c r="AC61" s="55"/>
    </row>
    <row r="62" spans="1:45" ht="18.75">
      <c r="A62" s="95"/>
      <c r="B62" s="55"/>
      <c r="C62" s="55"/>
      <c r="D62" s="103"/>
      <c r="E62" s="163"/>
      <c r="F62" s="16"/>
      <c r="G62" s="51"/>
      <c r="H62" s="51"/>
      <c r="I62" s="51"/>
      <c r="J62" s="51"/>
      <c r="K62" s="51"/>
      <c r="L62" s="51"/>
      <c r="M62" s="51"/>
      <c r="N62" s="47"/>
      <c r="O62" s="47"/>
      <c r="P62" s="55"/>
      <c r="Q62" s="55"/>
      <c r="R62" s="55"/>
      <c r="S62" s="215"/>
      <c r="T62" s="55"/>
      <c r="U62" s="55"/>
      <c r="V62" s="55"/>
      <c r="W62" s="55"/>
      <c r="X62" s="55"/>
      <c r="Y62" s="55"/>
      <c r="Z62" s="55"/>
      <c r="AA62" s="55"/>
      <c r="AB62" s="63"/>
      <c r="AC62" s="55"/>
    </row>
    <row r="63" spans="1:45" ht="18.75">
      <c r="A63" s="95"/>
      <c r="B63" s="55"/>
      <c r="C63" s="55"/>
      <c r="D63" s="103"/>
      <c r="E63" s="227"/>
      <c r="F63" s="228"/>
      <c r="G63" s="81"/>
      <c r="H63" s="81"/>
      <c r="I63" s="81"/>
      <c r="J63" s="81"/>
      <c r="K63" s="81"/>
      <c r="L63" s="81"/>
      <c r="M63" s="81"/>
      <c r="N63" s="47"/>
      <c r="O63" s="47"/>
      <c r="P63" s="55"/>
      <c r="Q63" s="55"/>
      <c r="R63" s="55"/>
      <c r="S63" s="215"/>
      <c r="T63" s="55"/>
      <c r="U63" s="55"/>
      <c r="V63" s="55"/>
      <c r="W63" s="55"/>
      <c r="X63" s="55"/>
      <c r="Y63" s="55"/>
      <c r="Z63" s="55"/>
      <c r="AA63" s="55"/>
      <c r="AB63" s="63"/>
      <c r="AC63" s="55"/>
    </row>
    <row r="64" spans="1:45" ht="18.75">
      <c r="A64" s="64"/>
      <c r="B64" s="64"/>
      <c r="C64" s="42"/>
      <c r="D64" s="100"/>
      <c r="E64" s="163"/>
      <c r="F64" s="16"/>
      <c r="G64" s="51"/>
      <c r="H64" s="51"/>
      <c r="I64" s="51"/>
      <c r="J64" s="51"/>
      <c r="K64" s="51"/>
      <c r="L64" s="51"/>
      <c r="M64" s="51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59"/>
      <c r="Y64" s="60"/>
      <c r="Z64" s="59"/>
      <c r="AA64" s="43"/>
      <c r="AB64" s="43"/>
      <c r="AC64" s="43"/>
    </row>
    <row r="65" spans="1:29" ht="18.75">
      <c r="A65" s="95"/>
      <c r="B65" s="55"/>
      <c r="C65" s="55"/>
      <c r="D65" s="102"/>
      <c r="E65" s="164"/>
      <c r="F65" s="29"/>
      <c r="N65" s="65"/>
      <c r="O65" s="65"/>
      <c r="P65" s="51"/>
      <c r="Q65" s="51"/>
      <c r="R65" s="51"/>
      <c r="S65" s="132"/>
      <c r="T65" s="51"/>
      <c r="U65" s="51"/>
      <c r="V65" s="51"/>
      <c r="W65" s="51"/>
      <c r="X65" s="52"/>
      <c r="Y65" s="58"/>
      <c r="Z65" s="52"/>
      <c r="AA65" s="54"/>
      <c r="AB65" s="52"/>
      <c r="AC65" s="52"/>
    </row>
    <row r="66" spans="1:29" ht="18.75">
      <c r="A66" s="95"/>
      <c r="B66" s="55"/>
      <c r="C66" s="55"/>
      <c r="D66" s="102"/>
      <c r="E66" s="164"/>
      <c r="F66" s="29"/>
      <c r="N66" s="65"/>
      <c r="O66" s="65"/>
      <c r="P66" s="51"/>
      <c r="Q66" s="51"/>
      <c r="R66" s="51"/>
      <c r="S66" s="132"/>
      <c r="T66" s="51"/>
      <c r="U66" s="51"/>
      <c r="V66" s="51"/>
      <c r="W66" s="51"/>
      <c r="X66" s="51"/>
      <c r="Y66" s="18"/>
      <c r="Z66" s="18"/>
      <c r="AA66" s="18"/>
      <c r="AB66" s="21"/>
      <c r="AC66" s="17"/>
    </row>
    <row r="67" spans="1:29" ht="18.75">
      <c r="D67" s="104"/>
    </row>
    <row r="74" spans="1:29" s="52" customFormat="1" ht="15.75" customHeight="1">
      <c r="A74" s="42"/>
      <c r="B74" s="42"/>
      <c r="C74" s="42"/>
      <c r="D74" s="105"/>
      <c r="E74" s="153"/>
      <c r="F74" s="44"/>
      <c r="G74" s="44"/>
      <c r="H74" s="44"/>
      <c r="I74" s="44"/>
      <c r="J74" s="44"/>
      <c r="K74" s="44"/>
      <c r="L74" s="44"/>
      <c r="M74" s="44"/>
      <c r="N74" s="45"/>
      <c r="O74" s="45"/>
      <c r="P74" s="45"/>
      <c r="Q74" s="43"/>
      <c r="R74" s="43"/>
      <c r="S74" s="43"/>
    </row>
  </sheetData>
  <sortState ref="A6:S52">
    <sortCondition descending="1" ref="N6:N52"/>
  </sortState>
  <mergeCells count="6">
    <mergeCell ref="E63:F63"/>
    <mergeCell ref="A4:E4"/>
    <mergeCell ref="A1:R1"/>
    <mergeCell ref="A2:R2"/>
    <mergeCell ref="A3:R3"/>
    <mergeCell ref="H4:M4"/>
  </mergeCells>
  <pageMargins left="0.7" right="0.7" top="0.75" bottom="0.75" header="0.3" footer="0.3"/>
  <pageSetup paperSize="9" scale="2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44"/>
  <sheetViews>
    <sheetView topLeftCell="A10" workbookViewId="0">
      <selection activeCell="P11" sqref="P11"/>
    </sheetView>
  </sheetViews>
  <sheetFormatPr defaultRowHeight="15"/>
  <cols>
    <col min="1" max="1" width="16.140625" customWidth="1"/>
    <col min="2" max="2" width="15.85546875" style="29" customWidth="1"/>
    <col min="3" max="3" width="8.28515625" customWidth="1"/>
    <col min="4" max="4" width="30.42578125" customWidth="1"/>
    <col min="5" max="5" width="45.28515625" style="158" customWidth="1"/>
    <col min="6" max="6" width="7.28515625" customWidth="1"/>
    <col min="7" max="7" width="12.85546875" style="29" customWidth="1"/>
    <col min="8" max="8" width="7.42578125" style="29" customWidth="1"/>
    <col min="9" max="9" width="7.140625" style="29" customWidth="1"/>
    <col min="10" max="10" width="7.28515625" style="29" customWidth="1"/>
    <col min="11" max="11" width="7" style="29" customWidth="1"/>
    <col min="12" max="12" width="7.42578125" style="29" customWidth="1"/>
    <col min="13" max="13" width="7.28515625" customWidth="1"/>
    <col min="14" max="14" width="12.7109375" customWidth="1"/>
    <col min="15" max="15" width="9.85546875" customWidth="1"/>
    <col min="16" max="16" width="14" customWidth="1"/>
    <col min="17" max="17" width="11.140625" customWidth="1"/>
    <col min="18" max="18" width="34" style="90" customWidth="1"/>
    <col min="19" max="19" width="35.5703125" customWidth="1"/>
  </cols>
  <sheetData>
    <row r="1" spans="1:28" s="30" customFormat="1" ht="29.25" customHeight="1">
      <c r="A1" s="231" t="s">
        <v>17</v>
      </c>
      <c r="B1" s="231"/>
      <c r="C1" s="231"/>
      <c r="D1" s="231"/>
      <c r="E1" s="231"/>
      <c r="F1" s="231"/>
      <c r="G1" s="133"/>
      <c r="H1" s="133"/>
      <c r="I1" s="133"/>
      <c r="J1" s="133"/>
      <c r="K1" s="133"/>
      <c r="L1" s="133"/>
      <c r="R1" s="89"/>
    </row>
    <row r="2" spans="1:28" s="30" customFormat="1" ht="15.75" customHeight="1">
      <c r="A2" s="231" t="s">
        <v>10</v>
      </c>
      <c r="B2" s="231"/>
      <c r="C2" s="231"/>
      <c r="D2" s="231"/>
      <c r="E2" s="231"/>
      <c r="F2" s="231"/>
      <c r="G2" s="133"/>
      <c r="H2" s="133"/>
      <c r="I2" s="133"/>
      <c r="J2" s="133"/>
      <c r="K2" s="133"/>
      <c r="L2" s="133"/>
      <c r="R2" s="89"/>
    </row>
    <row r="3" spans="1:28" s="30" customFormat="1" ht="15.75" customHeight="1">
      <c r="A3" s="244" t="s">
        <v>11</v>
      </c>
      <c r="B3" s="244"/>
      <c r="C3" s="244"/>
      <c r="D3" s="244"/>
      <c r="E3" s="244"/>
      <c r="F3" s="244"/>
      <c r="G3" s="133"/>
      <c r="H3" s="133"/>
      <c r="I3" s="133"/>
      <c r="J3" s="133"/>
      <c r="K3" s="133"/>
      <c r="L3" s="133"/>
      <c r="R3" s="89"/>
    </row>
    <row r="4" spans="1:28" s="30" customFormat="1" ht="15.75" customHeight="1">
      <c r="A4" s="229" t="s">
        <v>50</v>
      </c>
      <c r="B4" s="229"/>
      <c r="C4" s="230"/>
      <c r="D4" s="230"/>
      <c r="E4" s="230"/>
      <c r="F4" s="2"/>
      <c r="G4" s="139"/>
      <c r="H4" s="240" t="s">
        <v>12</v>
      </c>
      <c r="I4" s="241"/>
      <c r="J4" s="241"/>
      <c r="K4" s="241"/>
      <c r="L4" s="241"/>
      <c r="R4" s="89"/>
    </row>
    <row r="5" spans="1:28" s="1" customFormat="1" ht="69.75" customHeight="1">
      <c r="A5" s="37" t="s">
        <v>9</v>
      </c>
      <c r="B5" s="37" t="s">
        <v>14</v>
      </c>
      <c r="C5" s="37" t="s">
        <v>0</v>
      </c>
      <c r="D5" s="37" t="s">
        <v>1</v>
      </c>
      <c r="E5" s="149" t="s">
        <v>18</v>
      </c>
      <c r="F5" s="37" t="s">
        <v>2</v>
      </c>
      <c r="G5" s="139" t="s">
        <v>57</v>
      </c>
      <c r="H5" s="142" t="s">
        <v>44</v>
      </c>
      <c r="I5" s="142" t="s">
        <v>58</v>
      </c>
      <c r="J5" s="142" t="s">
        <v>59</v>
      </c>
      <c r="K5" s="142" t="s">
        <v>60</v>
      </c>
      <c r="L5" s="142" t="s">
        <v>61</v>
      </c>
      <c r="M5" s="38" t="s">
        <v>3</v>
      </c>
      <c r="N5" s="37" t="s">
        <v>4</v>
      </c>
      <c r="O5" s="12" t="s">
        <v>5</v>
      </c>
      <c r="P5" s="37" t="s">
        <v>6</v>
      </c>
      <c r="Q5" s="37" t="s">
        <v>7</v>
      </c>
      <c r="R5" s="13" t="s">
        <v>8</v>
      </c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90" customFormat="1" ht="87" customHeight="1">
      <c r="A6" s="99" t="s">
        <v>508</v>
      </c>
      <c r="B6" s="99" t="s">
        <v>15</v>
      </c>
      <c r="C6" s="99">
        <v>1</v>
      </c>
      <c r="D6" s="99" t="s">
        <v>449</v>
      </c>
      <c r="E6" s="128" t="s">
        <v>405</v>
      </c>
      <c r="F6" s="119">
        <v>10</v>
      </c>
      <c r="G6" s="119">
        <v>20</v>
      </c>
      <c r="H6" s="119">
        <v>8</v>
      </c>
      <c r="I6" s="119">
        <v>8</v>
      </c>
      <c r="J6" s="119">
        <v>10</v>
      </c>
      <c r="K6" s="119">
        <v>18</v>
      </c>
      <c r="L6" s="119">
        <v>28</v>
      </c>
      <c r="M6" s="120">
        <f t="shared" ref="M6:M29" si="0">G6+H6+I6+J6+K6+L6</f>
        <v>92</v>
      </c>
      <c r="N6" s="121"/>
      <c r="O6" s="120">
        <v>92</v>
      </c>
      <c r="P6" s="119" t="s">
        <v>540</v>
      </c>
      <c r="Q6" s="119">
        <v>1</v>
      </c>
      <c r="R6" s="119" t="s">
        <v>437</v>
      </c>
      <c r="S6" s="89"/>
      <c r="T6" s="89"/>
      <c r="U6" s="89"/>
      <c r="V6" s="89"/>
      <c r="W6" s="89"/>
      <c r="X6" s="89"/>
      <c r="Y6" s="89"/>
      <c r="Z6" s="89"/>
      <c r="AA6" s="89"/>
      <c r="AB6" s="89"/>
    </row>
    <row r="7" spans="1:28" s="90" customFormat="1" ht="84.75" customHeight="1">
      <c r="A7" s="34" t="s">
        <v>509</v>
      </c>
      <c r="B7" s="34" t="s">
        <v>16</v>
      </c>
      <c r="C7" s="99">
        <v>2</v>
      </c>
      <c r="D7" s="14" t="s">
        <v>450</v>
      </c>
      <c r="E7" s="33" t="s">
        <v>405</v>
      </c>
      <c r="F7" s="33">
        <v>10</v>
      </c>
      <c r="G7" s="33">
        <v>20</v>
      </c>
      <c r="H7" s="33">
        <v>8</v>
      </c>
      <c r="I7" s="33">
        <v>8</v>
      </c>
      <c r="J7" s="33">
        <v>10</v>
      </c>
      <c r="K7" s="33">
        <v>20</v>
      </c>
      <c r="L7" s="33">
        <v>26</v>
      </c>
      <c r="M7" s="120">
        <f t="shared" si="0"/>
        <v>92</v>
      </c>
      <c r="N7" s="35"/>
      <c r="O7" s="46">
        <v>92</v>
      </c>
      <c r="P7" s="119" t="s">
        <v>540</v>
      </c>
      <c r="Q7" s="33">
        <v>1</v>
      </c>
      <c r="R7" s="33" t="s">
        <v>437</v>
      </c>
    </row>
    <row r="8" spans="1:28" s="90" customFormat="1" ht="84.75" customHeight="1">
      <c r="A8" s="99" t="s">
        <v>507</v>
      </c>
      <c r="B8" s="99" t="s">
        <v>15</v>
      </c>
      <c r="C8" s="99">
        <v>3</v>
      </c>
      <c r="D8" s="99" t="s">
        <v>448</v>
      </c>
      <c r="E8" s="128" t="s">
        <v>405</v>
      </c>
      <c r="F8" s="119">
        <v>10</v>
      </c>
      <c r="G8" s="119">
        <v>18</v>
      </c>
      <c r="H8" s="119">
        <v>10</v>
      </c>
      <c r="I8" s="119">
        <v>8</v>
      </c>
      <c r="J8" s="119">
        <v>10</v>
      </c>
      <c r="K8" s="119">
        <v>18</v>
      </c>
      <c r="L8" s="119">
        <v>28</v>
      </c>
      <c r="M8" s="120">
        <f t="shared" si="0"/>
        <v>92</v>
      </c>
      <c r="N8" s="121"/>
      <c r="O8" s="120">
        <v>92</v>
      </c>
      <c r="P8" s="119" t="s">
        <v>540</v>
      </c>
      <c r="Q8" s="119">
        <v>1</v>
      </c>
      <c r="R8" s="119" t="s">
        <v>437</v>
      </c>
    </row>
    <row r="9" spans="1:28" s="90" customFormat="1" ht="87" customHeight="1">
      <c r="A9" s="99" t="s">
        <v>116</v>
      </c>
      <c r="B9" s="99" t="s">
        <v>15</v>
      </c>
      <c r="C9" s="99">
        <v>4</v>
      </c>
      <c r="D9" s="99" t="s">
        <v>102</v>
      </c>
      <c r="E9" s="151" t="s">
        <v>115</v>
      </c>
      <c r="F9" s="119">
        <v>10</v>
      </c>
      <c r="G9" s="119">
        <v>16</v>
      </c>
      <c r="H9" s="119">
        <v>10</v>
      </c>
      <c r="I9" s="119">
        <v>8</v>
      </c>
      <c r="J9" s="119">
        <v>7</v>
      </c>
      <c r="K9" s="119">
        <v>20</v>
      </c>
      <c r="L9" s="119">
        <v>28</v>
      </c>
      <c r="M9" s="120">
        <f t="shared" si="0"/>
        <v>89</v>
      </c>
      <c r="N9" s="121"/>
      <c r="O9" s="120">
        <v>89</v>
      </c>
      <c r="P9" s="119" t="s">
        <v>540</v>
      </c>
      <c r="Q9" s="119">
        <v>2</v>
      </c>
      <c r="R9" s="119" t="s">
        <v>101</v>
      </c>
      <c r="S9" s="89"/>
      <c r="T9" s="89"/>
      <c r="U9" s="89"/>
      <c r="V9" s="89"/>
      <c r="W9" s="89"/>
      <c r="X9" s="89"/>
      <c r="Y9" s="89"/>
      <c r="Z9" s="89"/>
      <c r="AA9" s="89"/>
      <c r="AB9" s="89"/>
    </row>
    <row r="10" spans="1:28" s="90" customFormat="1" ht="84.75" customHeight="1">
      <c r="A10" s="34" t="s">
        <v>400</v>
      </c>
      <c r="B10" s="34" t="s">
        <v>16</v>
      </c>
      <c r="C10" s="99">
        <v>5</v>
      </c>
      <c r="D10" s="14" t="s">
        <v>304</v>
      </c>
      <c r="E10" s="33" t="s">
        <v>311</v>
      </c>
      <c r="F10" s="33">
        <v>10</v>
      </c>
      <c r="G10" s="33">
        <v>15</v>
      </c>
      <c r="H10" s="33">
        <v>10</v>
      </c>
      <c r="I10" s="33">
        <v>8</v>
      </c>
      <c r="J10" s="33">
        <v>9</v>
      </c>
      <c r="K10" s="33">
        <v>18</v>
      </c>
      <c r="L10" s="33">
        <v>22</v>
      </c>
      <c r="M10" s="120">
        <f t="shared" si="0"/>
        <v>82</v>
      </c>
      <c r="N10" s="35"/>
      <c r="O10" s="46">
        <v>82</v>
      </c>
      <c r="P10" s="119" t="s">
        <v>540</v>
      </c>
      <c r="Q10" s="33">
        <v>3</v>
      </c>
      <c r="R10" s="33" t="s">
        <v>264</v>
      </c>
    </row>
    <row r="11" spans="1:28" s="90" customFormat="1" ht="84.75" customHeight="1">
      <c r="A11" s="99" t="s">
        <v>117</v>
      </c>
      <c r="B11" s="99" t="s">
        <v>15</v>
      </c>
      <c r="C11" s="99">
        <v>6</v>
      </c>
      <c r="D11" s="99" t="s">
        <v>103</v>
      </c>
      <c r="E11" s="151" t="s">
        <v>115</v>
      </c>
      <c r="F11" s="119">
        <v>10</v>
      </c>
      <c r="G11" s="119">
        <v>16</v>
      </c>
      <c r="H11" s="119">
        <v>10</v>
      </c>
      <c r="I11" s="119">
        <v>0</v>
      </c>
      <c r="J11" s="119">
        <v>10</v>
      </c>
      <c r="K11" s="119">
        <v>18</v>
      </c>
      <c r="L11" s="119">
        <v>27</v>
      </c>
      <c r="M11" s="120">
        <f t="shared" si="0"/>
        <v>81</v>
      </c>
      <c r="N11" s="121"/>
      <c r="O11" s="120">
        <v>81</v>
      </c>
      <c r="P11" s="119" t="s">
        <v>540</v>
      </c>
      <c r="Q11" s="119">
        <v>4</v>
      </c>
      <c r="R11" s="119" t="s">
        <v>101</v>
      </c>
    </row>
    <row r="12" spans="1:28" s="90" customFormat="1" ht="87" customHeight="1">
      <c r="A12" s="99" t="s">
        <v>402</v>
      </c>
      <c r="B12" s="99" t="s">
        <v>15</v>
      </c>
      <c r="C12" s="99">
        <v>7</v>
      </c>
      <c r="D12" s="99" t="s">
        <v>302</v>
      </c>
      <c r="E12" s="128" t="s">
        <v>311</v>
      </c>
      <c r="F12" s="119">
        <v>10</v>
      </c>
      <c r="G12" s="119">
        <v>12</v>
      </c>
      <c r="H12" s="119">
        <v>10</v>
      </c>
      <c r="I12" s="119">
        <v>0</v>
      </c>
      <c r="J12" s="119">
        <v>14</v>
      </c>
      <c r="K12" s="119">
        <v>20</v>
      </c>
      <c r="L12" s="119">
        <v>20</v>
      </c>
      <c r="M12" s="120">
        <f t="shared" si="0"/>
        <v>76</v>
      </c>
      <c r="N12" s="121"/>
      <c r="O12" s="120">
        <v>76</v>
      </c>
      <c r="P12" s="119" t="s">
        <v>537</v>
      </c>
      <c r="Q12" s="119">
        <v>5</v>
      </c>
      <c r="R12" s="33" t="s">
        <v>264</v>
      </c>
      <c r="S12" s="89"/>
      <c r="T12" s="89"/>
      <c r="U12" s="89"/>
      <c r="V12" s="89"/>
      <c r="W12" s="89"/>
      <c r="X12" s="89"/>
      <c r="Y12" s="89"/>
      <c r="Z12" s="89"/>
      <c r="AA12" s="89"/>
      <c r="AB12" s="89"/>
    </row>
    <row r="13" spans="1:28" s="89" customFormat="1" ht="79.5" customHeight="1">
      <c r="A13" s="99" t="s">
        <v>401</v>
      </c>
      <c r="B13" s="99" t="s">
        <v>15</v>
      </c>
      <c r="C13" s="99">
        <v>8</v>
      </c>
      <c r="D13" s="99" t="s">
        <v>303</v>
      </c>
      <c r="E13" s="128" t="s">
        <v>311</v>
      </c>
      <c r="F13" s="119">
        <v>10</v>
      </c>
      <c r="G13" s="119">
        <v>8</v>
      </c>
      <c r="H13" s="119">
        <v>8</v>
      </c>
      <c r="I13" s="119">
        <v>8</v>
      </c>
      <c r="J13" s="119">
        <v>8</v>
      </c>
      <c r="K13" s="119">
        <v>16</v>
      </c>
      <c r="L13" s="119">
        <v>18</v>
      </c>
      <c r="M13" s="120">
        <f t="shared" si="0"/>
        <v>66</v>
      </c>
      <c r="N13" s="121"/>
      <c r="O13" s="120">
        <v>66</v>
      </c>
      <c r="P13" s="119" t="s">
        <v>537</v>
      </c>
      <c r="Q13" s="119">
        <v>6</v>
      </c>
      <c r="R13" s="33" t="s">
        <v>264</v>
      </c>
    </row>
    <row r="14" spans="1:28" s="90" customFormat="1" ht="84.75" customHeight="1">
      <c r="A14" s="34" t="s">
        <v>510</v>
      </c>
      <c r="B14" s="34" t="s">
        <v>16</v>
      </c>
      <c r="C14" s="99">
        <v>9</v>
      </c>
      <c r="D14" s="14" t="s">
        <v>451</v>
      </c>
      <c r="E14" s="33" t="s">
        <v>405</v>
      </c>
      <c r="F14" s="33">
        <v>10</v>
      </c>
      <c r="G14" s="33">
        <v>10</v>
      </c>
      <c r="H14" s="33">
        <v>6</v>
      </c>
      <c r="I14" s="33">
        <v>4</v>
      </c>
      <c r="J14" s="33">
        <v>10</v>
      </c>
      <c r="K14" s="33">
        <v>10</v>
      </c>
      <c r="L14" s="33">
        <v>15</v>
      </c>
      <c r="M14" s="120">
        <f t="shared" si="0"/>
        <v>55</v>
      </c>
      <c r="N14" s="35"/>
      <c r="O14" s="46">
        <v>55</v>
      </c>
      <c r="P14" s="119" t="s">
        <v>537</v>
      </c>
      <c r="Q14" s="33">
        <v>7</v>
      </c>
      <c r="R14" s="33" t="s">
        <v>437</v>
      </c>
    </row>
    <row r="15" spans="1:28" s="90" customFormat="1" ht="84.75" customHeight="1">
      <c r="A15" s="34" t="s">
        <v>399</v>
      </c>
      <c r="B15" s="34" t="s">
        <v>16</v>
      </c>
      <c r="C15" s="99">
        <v>10</v>
      </c>
      <c r="D15" s="14" t="s">
        <v>305</v>
      </c>
      <c r="E15" s="33" t="s">
        <v>311</v>
      </c>
      <c r="F15" s="33">
        <v>10</v>
      </c>
      <c r="G15" s="33">
        <v>13</v>
      </c>
      <c r="H15" s="33">
        <v>8</v>
      </c>
      <c r="I15" s="33">
        <v>0</v>
      </c>
      <c r="J15" s="33">
        <v>0</v>
      </c>
      <c r="K15" s="33">
        <v>18</v>
      </c>
      <c r="L15" s="33">
        <v>16</v>
      </c>
      <c r="M15" s="120">
        <f t="shared" si="0"/>
        <v>55</v>
      </c>
      <c r="N15" s="35"/>
      <c r="O15" s="46">
        <v>55</v>
      </c>
      <c r="P15" s="119" t="s">
        <v>537</v>
      </c>
      <c r="Q15" s="33">
        <v>7</v>
      </c>
      <c r="R15" s="33" t="s">
        <v>264</v>
      </c>
    </row>
    <row r="16" spans="1:28" s="89" customFormat="1" ht="79.5" customHeight="1">
      <c r="A16" s="99" t="s">
        <v>512</v>
      </c>
      <c r="B16" s="99" t="s">
        <v>15</v>
      </c>
      <c r="C16" s="99">
        <v>11</v>
      </c>
      <c r="D16" s="99" t="s">
        <v>453</v>
      </c>
      <c r="E16" s="128" t="s">
        <v>405</v>
      </c>
      <c r="F16" s="119">
        <v>10</v>
      </c>
      <c r="G16" s="119">
        <v>8</v>
      </c>
      <c r="H16" s="119">
        <v>8</v>
      </c>
      <c r="I16" s="119">
        <v>8</v>
      </c>
      <c r="J16" s="119">
        <v>10</v>
      </c>
      <c r="K16" s="119">
        <v>10</v>
      </c>
      <c r="L16" s="119">
        <v>8</v>
      </c>
      <c r="M16" s="120">
        <f t="shared" si="0"/>
        <v>52</v>
      </c>
      <c r="N16" s="121"/>
      <c r="O16" s="120">
        <v>52</v>
      </c>
      <c r="P16" s="33" t="s">
        <v>538</v>
      </c>
      <c r="Q16" s="119">
        <v>8</v>
      </c>
      <c r="R16" s="119" t="s">
        <v>437</v>
      </c>
    </row>
    <row r="17" spans="1:32" s="90" customFormat="1" ht="81" customHeight="1">
      <c r="A17" s="99" t="s">
        <v>513</v>
      </c>
      <c r="B17" s="99" t="s">
        <v>15</v>
      </c>
      <c r="C17" s="99">
        <v>12</v>
      </c>
      <c r="D17" s="99" t="s">
        <v>454</v>
      </c>
      <c r="E17" s="128" t="s">
        <v>405</v>
      </c>
      <c r="F17" s="119">
        <v>10</v>
      </c>
      <c r="G17" s="119">
        <v>8</v>
      </c>
      <c r="H17" s="119">
        <v>8</v>
      </c>
      <c r="I17" s="119">
        <v>8</v>
      </c>
      <c r="J17" s="119">
        <v>10</v>
      </c>
      <c r="K17" s="119">
        <v>10</v>
      </c>
      <c r="L17" s="119">
        <v>8</v>
      </c>
      <c r="M17" s="120">
        <f t="shared" si="0"/>
        <v>52</v>
      </c>
      <c r="N17" s="121"/>
      <c r="O17" s="120">
        <v>52</v>
      </c>
      <c r="P17" s="33" t="s">
        <v>538</v>
      </c>
      <c r="Q17" s="119">
        <v>8</v>
      </c>
      <c r="R17" s="119" t="s">
        <v>437</v>
      </c>
      <c r="AB17" s="89"/>
    </row>
    <row r="18" spans="1:32" s="90" customFormat="1" ht="87" customHeight="1">
      <c r="A18" s="34" t="s">
        <v>511</v>
      </c>
      <c r="B18" s="34" t="s">
        <v>16</v>
      </c>
      <c r="C18" s="99">
        <v>13</v>
      </c>
      <c r="D18" s="99" t="s">
        <v>452</v>
      </c>
      <c r="E18" s="33" t="s">
        <v>405</v>
      </c>
      <c r="F18" s="33">
        <v>10</v>
      </c>
      <c r="G18" s="33">
        <v>10</v>
      </c>
      <c r="H18" s="33">
        <v>8</v>
      </c>
      <c r="I18" s="33">
        <v>8</v>
      </c>
      <c r="J18" s="33">
        <v>6</v>
      </c>
      <c r="K18" s="33">
        <v>10</v>
      </c>
      <c r="L18" s="33">
        <v>10</v>
      </c>
      <c r="M18" s="120">
        <f t="shared" si="0"/>
        <v>52</v>
      </c>
      <c r="N18" s="35"/>
      <c r="O18" s="46">
        <v>52</v>
      </c>
      <c r="P18" s="33" t="s">
        <v>538</v>
      </c>
      <c r="Q18" s="33">
        <v>8</v>
      </c>
      <c r="R18" s="33" t="s">
        <v>437</v>
      </c>
      <c r="S18" s="89"/>
      <c r="T18" s="89"/>
      <c r="U18" s="89"/>
      <c r="V18" s="89"/>
      <c r="W18" s="89"/>
      <c r="X18" s="89"/>
      <c r="Y18" s="89"/>
      <c r="Z18" s="89"/>
      <c r="AA18" s="89"/>
      <c r="AB18" s="89"/>
    </row>
    <row r="19" spans="1:32" s="90" customFormat="1" ht="84.75" customHeight="1">
      <c r="A19" s="34" t="s">
        <v>514</v>
      </c>
      <c r="B19" s="34" t="s">
        <v>16</v>
      </c>
      <c r="C19" s="99">
        <v>14</v>
      </c>
      <c r="D19" s="14" t="s">
        <v>455</v>
      </c>
      <c r="E19" s="33" t="s">
        <v>405</v>
      </c>
      <c r="F19" s="33">
        <v>10</v>
      </c>
      <c r="G19" s="33">
        <v>8</v>
      </c>
      <c r="H19" s="33">
        <v>8</v>
      </c>
      <c r="I19" s="33">
        <v>8</v>
      </c>
      <c r="J19" s="33">
        <v>8</v>
      </c>
      <c r="K19" s="33">
        <v>8</v>
      </c>
      <c r="L19" s="33">
        <v>8</v>
      </c>
      <c r="M19" s="120">
        <f t="shared" si="0"/>
        <v>48</v>
      </c>
      <c r="N19" s="35"/>
      <c r="O19" s="46">
        <v>48</v>
      </c>
      <c r="P19" s="33" t="s">
        <v>538</v>
      </c>
      <c r="Q19" s="33">
        <v>9</v>
      </c>
      <c r="R19" s="33" t="s">
        <v>437</v>
      </c>
    </row>
    <row r="20" spans="1:32" s="90" customFormat="1" ht="84.75" customHeight="1">
      <c r="A20" s="99" t="s">
        <v>225</v>
      </c>
      <c r="B20" s="99" t="s">
        <v>15</v>
      </c>
      <c r="C20" s="99">
        <v>15</v>
      </c>
      <c r="D20" s="99" t="s">
        <v>184</v>
      </c>
      <c r="E20" s="128" t="s">
        <v>164</v>
      </c>
      <c r="F20" s="119">
        <v>10</v>
      </c>
      <c r="G20" s="119">
        <v>7</v>
      </c>
      <c r="H20" s="119">
        <v>4</v>
      </c>
      <c r="I20" s="119">
        <v>8</v>
      </c>
      <c r="J20" s="119">
        <v>1</v>
      </c>
      <c r="K20" s="119">
        <v>18</v>
      </c>
      <c r="L20" s="119">
        <v>6</v>
      </c>
      <c r="M20" s="120">
        <f t="shared" si="0"/>
        <v>44</v>
      </c>
      <c r="N20" s="121"/>
      <c r="O20" s="120">
        <v>44</v>
      </c>
      <c r="P20" s="33" t="s">
        <v>538</v>
      </c>
      <c r="Q20" s="119">
        <v>10</v>
      </c>
      <c r="R20" s="119" t="s">
        <v>165</v>
      </c>
    </row>
    <row r="21" spans="1:32" s="90" customFormat="1" ht="87" customHeight="1">
      <c r="A21" s="99" t="s">
        <v>228</v>
      </c>
      <c r="B21" s="99" t="s">
        <v>15</v>
      </c>
      <c r="C21" s="99">
        <v>16</v>
      </c>
      <c r="D21" s="99" t="s">
        <v>211</v>
      </c>
      <c r="E21" s="128" t="s">
        <v>261</v>
      </c>
      <c r="F21" s="119">
        <v>10</v>
      </c>
      <c r="G21" s="119">
        <v>15</v>
      </c>
      <c r="H21" s="119">
        <v>4</v>
      </c>
      <c r="I21" s="119">
        <v>8</v>
      </c>
      <c r="J21" s="119">
        <v>6</v>
      </c>
      <c r="K21" s="119">
        <v>0</v>
      </c>
      <c r="L21" s="119">
        <v>8</v>
      </c>
      <c r="M21" s="120">
        <f t="shared" si="0"/>
        <v>41</v>
      </c>
      <c r="N21" s="121"/>
      <c r="O21" s="120">
        <v>41</v>
      </c>
      <c r="P21" s="33" t="s">
        <v>538</v>
      </c>
      <c r="Q21" s="119">
        <v>11</v>
      </c>
      <c r="R21" s="119" t="s">
        <v>193</v>
      </c>
      <c r="S21" s="89"/>
      <c r="T21" s="89"/>
      <c r="U21" s="89"/>
      <c r="V21" s="89"/>
      <c r="W21" s="89"/>
      <c r="X21" s="89"/>
      <c r="Y21" s="89"/>
      <c r="Z21" s="89"/>
      <c r="AA21" s="89"/>
      <c r="AB21" s="89"/>
    </row>
    <row r="22" spans="1:32" s="89" customFormat="1" ht="79.5" customHeight="1">
      <c r="A22" s="99" t="s">
        <v>226</v>
      </c>
      <c r="B22" s="99" t="s">
        <v>15</v>
      </c>
      <c r="C22" s="99">
        <v>17</v>
      </c>
      <c r="D22" s="99" t="s">
        <v>185</v>
      </c>
      <c r="E22" s="128" t="s">
        <v>164</v>
      </c>
      <c r="F22" s="119">
        <v>10</v>
      </c>
      <c r="G22" s="119">
        <v>6</v>
      </c>
      <c r="H22" s="119">
        <v>4</v>
      </c>
      <c r="I22" s="119">
        <v>0</v>
      </c>
      <c r="J22" s="119">
        <v>8</v>
      </c>
      <c r="K22" s="119">
        <v>20</v>
      </c>
      <c r="L22" s="119">
        <v>2</v>
      </c>
      <c r="M22" s="120">
        <f t="shared" si="0"/>
        <v>40</v>
      </c>
      <c r="N22" s="121"/>
      <c r="O22" s="120">
        <v>40</v>
      </c>
      <c r="P22" s="33" t="s">
        <v>538</v>
      </c>
      <c r="Q22" s="119">
        <v>12</v>
      </c>
      <c r="R22" s="119" t="s">
        <v>165</v>
      </c>
    </row>
    <row r="23" spans="1:32" s="90" customFormat="1" ht="81" customHeight="1" thickBot="1">
      <c r="A23" s="99" t="s">
        <v>515</v>
      </c>
      <c r="B23" s="99" t="s">
        <v>15</v>
      </c>
      <c r="C23" s="99">
        <v>18</v>
      </c>
      <c r="D23" s="99" t="s">
        <v>456</v>
      </c>
      <c r="E23" s="128" t="s">
        <v>405</v>
      </c>
      <c r="F23" s="119">
        <v>10</v>
      </c>
      <c r="G23" s="119">
        <v>10</v>
      </c>
      <c r="H23" s="119">
        <v>4</v>
      </c>
      <c r="I23" s="119">
        <v>4</v>
      </c>
      <c r="J23" s="119">
        <v>6</v>
      </c>
      <c r="K23" s="119">
        <v>6</v>
      </c>
      <c r="L23" s="119">
        <v>4</v>
      </c>
      <c r="M23" s="120">
        <f t="shared" si="0"/>
        <v>34</v>
      </c>
      <c r="N23" s="121"/>
      <c r="O23" s="121">
        <v>34</v>
      </c>
      <c r="P23" s="33" t="s">
        <v>538</v>
      </c>
      <c r="Q23" s="119">
        <v>13</v>
      </c>
      <c r="R23" s="119" t="s">
        <v>437</v>
      </c>
      <c r="AB23" s="89"/>
    </row>
    <row r="24" spans="1:32" s="29" customFormat="1" ht="66" customHeight="1" thickBot="1">
      <c r="A24" s="99" t="s">
        <v>516</v>
      </c>
      <c r="B24" s="99" t="s">
        <v>15</v>
      </c>
      <c r="C24" s="99">
        <v>19</v>
      </c>
      <c r="D24" s="180" t="s">
        <v>457</v>
      </c>
      <c r="E24" s="128" t="s">
        <v>405</v>
      </c>
      <c r="F24" s="119">
        <v>10</v>
      </c>
      <c r="G24" s="119">
        <v>10</v>
      </c>
      <c r="H24" s="119">
        <v>4</v>
      </c>
      <c r="I24" s="119">
        <v>4</v>
      </c>
      <c r="J24" s="119">
        <v>6</v>
      </c>
      <c r="K24" s="119">
        <v>6</v>
      </c>
      <c r="L24" s="119">
        <v>4</v>
      </c>
      <c r="M24" s="120">
        <f t="shared" si="0"/>
        <v>34</v>
      </c>
      <c r="N24" s="129"/>
      <c r="O24" s="126">
        <v>34</v>
      </c>
      <c r="P24" s="33" t="s">
        <v>538</v>
      </c>
      <c r="Q24" s="126">
        <v>14</v>
      </c>
      <c r="R24" s="119" t="s">
        <v>437</v>
      </c>
    </row>
    <row r="25" spans="1:32" s="110" customFormat="1" ht="65.25" customHeight="1">
      <c r="A25" s="99" t="s">
        <v>353</v>
      </c>
      <c r="B25" s="99" t="s">
        <v>15</v>
      </c>
      <c r="C25" s="99">
        <v>20</v>
      </c>
      <c r="D25" s="99" t="s">
        <v>354</v>
      </c>
      <c r="E25" s="33" t="s">
        <v>314</v>
      </c>
      <c r="F25" s="119">
        <v>10</v>
      </c>
      <c r="G25" s="119">
        <v>16</v>
      </c>
      <c r="H25" s="119">
        <v>0</v>
      </c>
      <c r="I25" s="119">
        <v>0</v>
      </c>
      <c r="J25" s="119">
        <v>5</v>
      </c>
      <c r="K25" s="119">
        <v>2</v>
      </c>
      <c r="L25" s="119">
        <v>0</v>
      </c>
      <c r="M25" s="120">
        <f t="shared" si="0"/>
        <v>23</v>
      </c>
      <c r="N25" s="121"/>
      <c r="O25" s="120">
        <v>23</v>
      </c>
      <c r="P25" s="33" t="s">
        <v>538</v>
      </c>
      <c r="Q25" s="119">
        <v>15</v>
      </c>
      <c r="R25" s="33" t="s">
        <v>315</v>
      </c>
    </row>
    <row r="26" spans="1:32" s="29" customFormat="1" ht="69" customHeight="1">
      <c r="A26" s="99" t="s">
        <v>156</v>
      </c>
      <c r="B26" s="99" t="s">
        <v>15</v>
      </c>
      <c r="C26" s="99">
        <v>21</v>
      </c>
      <c r="D26" s="99" t="s">
        <v>157</v>
      </c>
      <c r="E26" s="151" t="s">
        <v>154</v>
      </c>
      <c r="F26" s="119">
        <v>10</v>
      </c>
      <c r="G26" s="119">
        <v>10</v>
      </c>
      <c r="H26" s="119">
        <v>2</v>
      </c>
      <c r="I26" s="119">
        <v>8</v>
      </c>
      <c r="J26" s="119">
        <v>3</v>
      </c>
      <c r="K26" s="119">
        <v>0</v>
      </c>
      <c r="L26" s="119">
        <v>0</v>
      </c>
      <c r="M26" s="120">
        <f t="shared" si="0"/>
        <v>23</v>
      </c>
      <c r="N26" s="121"/>
      <c r="O26" s="120">
        <v>23</v>
      </c>
      <c r="P26" s="33" t="s">
        <v>538</v>
      </c>
      <c r="Q26" s="119">
        <v>15</v>
      </c>
      <c r="R26" s="119" t="s">
        <v>155</v>
      </c>
      <c r="S26" s="30"/>
      <c r="T26" s="30"/>
      <c r="U26" s="30"/>
      <c r="V26" s="30"/>
      <c r="W26" s="30"/>
      <c r="X26" s="30"/>
      <c r="Y26" s="30"/>
      <c r="Z26" s="30"/>
      <c r="AA26" s="30"/>
      <c r="AB26" s="30"/>
    </row>
    <row r="27" spans="1:32" s="29" customFormat="1" ht="73.5" customHeight="1">
      <c r="A27" s="99" t="s">
        <v>136</v>
      </c>
      <c r="B27" s="99" t="s">
        <v>15</v>
      </c>
      <c r="C27" s="99">
        <v>22</v>
      </c>
      <c r="D27" s="99" t="s">
        <v>118</v>
      </c>
      <c r="E27" s="151" t="s">
        <v>114</v>
      </c>
      <c r="F27" s="119">
        <v>10</v>
      </c>
      <c r="G27" s="119">
        <v>12</v>
      </c>
      <c r="H27" s="119">
        <v>2</v>
      </c>
      <c r="I27" s="119">
        <v>0</v>
      </c>
      <c r="J27" s="119">
        <v>1</v>
      </c>
      <c r="K27" s="119">
        <v>0</v>
      </c>
      <c r="L27" s="119">
        <v>0</v>
      </c>
      <c r="M27" s="120">
        <f t="shared" si="0"/>
        <v>15</v>
      </c>
      <c r="N27" s="121"/>
      <c r="O27" s="120">
        <v>15</v>
      </c>
      <c r="P27" s="33" t="s">
        <v>538</v>
      </c>
      <c r="Q27" s="119">
        <v>16</v>
      </c>
      <c r="R27" s="119" t="s">
        <v>110</v>
      </c>
    </row>
    <row r="28" spans="1:32" s="110" customFormat="1" ht="65.25" customHeight="1">
      <c r="A28" s="99" t="s">
        <v>137</v>
      </c>
      <c r="B28" s="99" t="s">
        <v>15</v>
      </c>
      <c r="C28" s="99">
        <v>23</v>
      </c>
      <c r="D28" s="99" t="s">
        <v>119</v>
      </c>
      <c r="E28" s="151" t="s">
        <v>114</v>
      </c>
      <c r="F28" s="119">
        <v>10</v>
      </c>
      <c r="G28" s="119">
        <v>5</v>
      </c>
      <c r="H28" s="119">
        <v>3</v>
      </c>
      <c r="I28" s="119">
        <v>0</v>
      </c>
      <c r="J28" s="119">
        <v>2</v>
      </c>
      <c r="K28" s="119">
        <v>0</v>
      </c>
      <c r="L28" s="119">
        <v>0</v>
      </c>
      <c r="M28" s="120">
        <f t="shared" si="0"/>
        <v>10</v>
      </c>
      <c r="N28" s="121"/>
      <c r="O28" s="120">
        <v>10</v>
      </c>
      <c r="P28" s="33" t="s">
        <v>538</v>
      </c>
      <c r="Q28" s="119">
        <v>17</v>
      </c>
      <c r="R28" s="119" t="s">
        <v>110</v>
      </c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</row>
    <row r="29" spans="1:32" s="30" customFormat="1" ht="77.25" customHeight="1">
      <c r="A29" s="34" t="s">
        <v>227</v>
      </c>
      <c r="B29" s="34" t="s">
        <v>16</v>
      </c>
      <c r="C29" s="99">
        <v>24</v>
      </c>
      <c r="D29" s="14" t="s">
        <v>186</v>
      </c>
      <c r="E29" s="32" t="s">
        <v>164</v>
      </c>
      <c r="F29" s="33">
        <v>10</v>
      </c>
      <c r="G29" s="33">
        <v>8</v>
      </c>
      <c r="H29" s="33">
        <v>1</v>
      </c>
      <c r="I29" s="33">
        <v>0</v>
      </c>
      <c r="J29" s="33">
        <v>0</v>
      </c>
      <c r="K29" s="33">
        <v>0</v>
      </c>
      <c r="L29" s="33">
        <v>0</v>
      </c>
      <c r="M29" s="120">
        <f t="shared" si="0"/>
        <v>9</v>
      </c>
      <c r="N29" s="35"/>
      <c r="O29" s="46">
        <v>9</v>
      </c>
      <c r="P29" s="33" t="s">
        <v>538</v>
      </c>
      <c r="Q29" s="33">
        <v>18</v>
      </c>
      <c r="R29" s="33" t="s">
        <v>165</v>
      </c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0"/>
      <c r="AD29" s="110"/>
      <c r="AE29" s="110"/>
      <c r="AF29" s="110"/>
    </row>
    <row r="30" spans="1:32" s="29" customFormat="1" ht="15.75">
      <c r="A30" s="34"/>
      <c r="B30" s="34"/>
      <c r="C30" s="34"/>
      <c r="D30" s="57"/>
      <c r="E30" s="152"/>
      <c r="F30" s="24"/>
      <c r="G30" s="32"/>
      <c r="H30" s="32"/>
      <c r="I30" s="32"/>
      <c r="J30" s="32"/>
      <c r="K30" s="32"/>
      <c r="L30" s="32"/>
      <c r="M30" s="87"/>
      <c r="N30" s="41"/>
      <c r="O30" s="41"/>
      <c r="P30" s="32"/>
      <c r="Q30" s="32"/>
      <c r="R30" s="32"/>
      <c r="S30" s="30"/>
      <c r="T30" s="30"/>
      <c r="U30" s="30"/>
      <c r="V30" s="30"/>
      <c r="W30" s="30"/>
      <c r="X30" s="30"/>
      <c r="Y30" s="30"/>
      <c r="Z30" s="30"/>
      <c r="AA30" s="30"/>
    </row>
    <row r="31" spans="1:32" s="29" customFormat="1" ht="15.75">
      <c r="A31" s="34"/>
      <c r="B31" s="34"/>
      <c r="C31" s="34"/>
      <c r="D31" s="40"/>
      <c r="E31" s="152"/>
      <c r="F31" s="107"/>
      <c r="G31" s="33"/>
      <c r="H31" s="33"/>
      <c r="I31" s="33"/>
      <c r="J31" s="33"/>
      <c r="K31" s="33"/>
      <c r="L31" s="33"/>
      <c r="M31" s="87"/>
      <c r="N31" s="35"/>
      <c r="O31" s="46"/>
      <c r="P31" s="33"/>
      <c r="Q31" s="33"/>
      <c r="R31" s="33"/>
    </row>
    <row r="32" spans="1:32" ht="15.75">
      <c r="A32" s="34"/>
      <c r="B32" s="34"/>
      <c r="C32" s="34"/>
      <c r="D32" s="39"/>
      <c r="E32" s="148"/>
      <c r="F32" s="33"/>
      <c r="G32" s="33"/>
      <c r="H32" s="33"/>
      <c r="I32" s="33"/>
      <c r="J32" s="33"/>
      <c r="K32" s="33"/>
      <c r="L32" s="33"/>
      <c r="M32" s="87"/>
      <c r="N32" s="35"/>
      <c r="O32" s="46"/>
      <c r="P32" s="75"/>
      <c r="Q32" s="33"/>
      <c r="R32" s="33"/>
      <c r="S32" s="30"/>
      <c r="T32" s="30"/>
      <c r="U32" s="30"/>
      <c r="V32" s="30"/>
      <c r="W32" s="30"/>
      <c r="X32" s="30"/>
      <c r="Y32" s="30"/>
      <c r="Z32" s="30"/>
      <c r="AA32" s="30"/>
      <c r="AB32" s="30"/>
    </row>
    <row r="33" spans="1:28" ht="15.75">
      <c r="A33" s="34"/>
      <c r="B33" s="34"/>
      <c r="C33" s="34"/>
      <c r="D33" s="39"/>
      <c r="E33" s="152"/>
      <c r="F33" s="32"/>
      <c r="G33" s="32"/>
      <c r="H33" s="32"/>
      <c r="I33" s="32"/>
      <c r="J33" s="32"/>
      <c r="K33" s="32"/>
      <c r="L33" s="32"/>
      <c r="M33" s="87"/>
      <c r="N33" s="41"/>
      <c r="O33" s="49"/>
      <c r="P33" s="75"/>
      <c r="Q33" s="32"/>
      <c r="R33" s="32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1:28" ht="15.75">
      <c r="A34" s="42"/>
      <c r="B34" s="42"/>
      <c r="C34" s="42"/>
      <c r="D34" s="50"/>
      <c r="E34" s="153"/>
      <c r="F34" s="43"/>
      <c r="G34" s="43"/>
      <c r="H34" s="43"/>
      <c r="I34" s="43"/>
      <c r="J34" s="43"/>
      <c r="K34" s="43"/>
      <c r="L34" s="43"/>
      <c r="M34" s="87"/>
      <c r="N34" s="43"/>
      <c r="O34" s="43"/>
      <c r="P34" s="43"/>
      <c r="Q34" s="43"/>
      <c r="R34" s="43"/>
      <c r="S34" s="43"/>
      <c r="T34" s="43"/>
      <c r="U34" s="43"/>
      <c r="V34" s="43"/>
      <c r="W34" s="59"/>
      <c r="X34" s="60"/>
      <c r="Y34" s="59"/>
      <c r="Z34" s="43"/>
      <c r="AA34" s="43"/>
      <c r="AB34" s="43"/>
    </row>
    <row r="35" spans="1:28" ht="26.25">
      <c r="A35" s="23"/>
      <c r="B35" s="23"/>
      <c r="C35" s="47"/>
      <c r="D35" s="48"/>
      <c r="E35" s="154"/>
      <c r="F35" s="37"/>
      <c r="G35" s="61"/>
      <c r="H35" s="61"/>
      <c r="I35" s="61"/>
      <c r="J35" s="61"/>
      <c r="K35" s="61"/>
      <c r="L35" s="61"/>
      <c r="M35" s="87"/>
      <c r="N35" s="65"/>
      <c r="O35" s="51"/>
      <c r="P35" s="51"/>
      <c r="Q35" s="51"/>
      <c r="R35" s="132"/>
      <c r="S35" s="51"/>
      <c r="T35" s="51"/>
      <c r="U35" s="51"/>
      <c r="V35" s="51"/>
      <c r="W35" s="52"/>
      <c r="X35" s="52"/>
      <c r="Y35" s="52"/>
      <c r="Z35" s="52"/>
      <c r="AA35" s="58"/>
      <c r="AB35" s="54"/>
    </row>
    <row r="36" spans="1:28" ht="18.75">
      <c r="A36" s="55"/>
      <c r="B36" s="55"/>
      <c r="C36" s="55"/>
      <c r="D36" s="53"/>
      <c r="E36" s="155"/>
      <c r="F36" s="26"/>
      <c r="G36" s="51"/>
      <c r="H36" s="51"/>
      <c r="I36" s="51"/>
      <c r="J36" s="51"/>
      <c r="K36" s="51"/>
      <c r="L36" s="51"/>
      <c r="M36" s="65"/>
      <c r="N36" s="65"/>
      <c r="O36" s="51"/>
      <c r="P36" s="51"/>
      <c r="Q36" s="51"/>
      <c r="R36" s="132"/>
      <c r="S36" s="51"/>
      <c r="T36" s="51"/>
      <c r="U36" s="51"/>
      <c r="V36" s="51"/>
      <c r="W36" s="51"/>
      <c r="X36" s="45"/>
      <c r="Y36" s="45"/>
      <c r="Z36" s="43"/>
      <c r="AA36" s="43"/>
      <c r="AB36" s="43"/>
    </row>
    <row r="37" spans="1:28" ht="18.75">
      <c r="A37" s="55"/>
      <c r="B37" s="55"/>
      <c r="C37" s="55"/>
      <c r="D37" s="53"/>
      <c r="E37" s="156"/>
      <c r="F37" s="16"/>
      <c r="G37" s="51"/>
      <c r="H37" s="51"/>
      <c r="I37" s="51"/>
      <c r="J37" s="51"/>
      <c r="K37" s="51"/>
      <c r="L37" s="51"/>
      <c r="M37" s="66"/>
      <c r="N37" s="66"/>
      <c r="O37" s="81"/>
      <c r="P37" s="81"/>
      <c r="Q37" s="81"/>
      <c r="R37" s="132"/>
      <c r="S37" s="81"/>
      <c r="T37" s="81"/>
      <c r="U37" s="81"/>
      <c r="V37" s="81"/>
      <c r="W37" s="81"/>
      <c r="X37" s="44"/>
      <c r="Y37" s="43"/>
      <c r="Z37" s="43"/>
      <c r="AA37" s="43"/>
      <c r="AB37" s="43"/>
    </row>
    <row r="38" spans="1:28" ht="18.75">
      <c r="A38" s="61"/>
      <c r="B38" s="61"/>
      <c r="C38" s="61"/>
      <c r="D38" s="61"/>
      <c r="E38" s="156"/>
      <c r="F38" s="16"/>
      <c r="G38" s="51"/>
      <c r="H38" s="51"/>
      <c r="I38" s="51"/>
      <c r="J38" s="51"/>
      <c r="K38" s="51"/>
      <c r="L38" s="51"/>
      <c r="M38" s="61"/>
      <c r="N38" s="17"/>
      <c r="O38" s="61"/>
      <c r="P38" s="61"/>
      <c r="Q38" s="61"/>
      <c r="R38" s="61"/>
      <c r="S38" s="61"/>
      <c r="T38" s="61"/>
      <c r="U38" s="61"/>
      <c r="V38" s="61"/>
      <c r="W38" s="62"/>
      <c r="X38" s="61"/>
      <c r="Y38" s="61"/>
      <c r="Z38" s="61"/>
      <c r="AA38" s="61"/>
      <c r="AB38" s="61"/>
    </row>
    <row r="39" spans="1:28" ht="18.75">
      <c r="A39" s="55"/>
      <c r="B39" s="55"/>
      <c r="C39" s="55"/>
      <c r="D39" s="55"/>
      <c r="E39" s="156"/>
      <c r="F39" s="16"/>
      <c r="G39" s="51"/>
      <c r="H39" s="51"/>
      <c r="I39" s="51"/>
      <c r="J39" s="51"/>
      <c r="K39" s="51"/>
      <c r="L39" s="51"/>
      <c r="M39" s="47"/>
      <c r="N39" s="47"/>
      <c r="O39" s="55"/>
      <c r="P39" s="55"/>
      <c r="Q39" s="55"/>
      <c r="R39" s="215"/>
      <c r="S39" s="55"/>
      <c r="T39" s="55"/>
      <c r="U39" s="55"/>
      <c r="V39" s="55"/>
      <c r="W39" s="55"/>
      <c r="X39" s="55"/>
      <c r="Y39" s="55"/>
      <c r="Z39" s="55"/>
      <c r="AA39" s="63"/>
      <c r="AB39" s="55"/>
    </row>
    <row r="40" spans="1:28" ht="18.75">
      <c r="A40" s="55"/>
      <c r="B40" s="55"/>
      <c r="C40" s="55"/>
      <c r="D40" s="55"/>
      <c r="E40" s="156"/>
      <c r="F40" s="16"/>
      <c r="G40" s="51"/>
      <c r="H40" s="51"/>
      <c r="I40" s="51"/>
      <c r="J40" s="51"/>
      <c r="K40" s="51"/>
      <c r="L40" s="51"/>
      <c r="M40" s="47"/>
      <c r="N40" s="47"/>
      <c r="O40" s="55"/>
      <c r="P40" s="55"/>
      <c r="Q40" s="55"/>
      <c r="R40" s="215"/>
      <c r="S40" s="55"/>
      <c r="T40" s="55"/>
      <c r="U40" s="55"/>
      <c r="V40" s="55"/>
      <c r="W40" s="55"/>
      <c r="X40" s="55"/>
      <c r="Y40" s="55"/>
      <c r="Z40" s="55"/>
      <c r="AA40" s="63"/>
      <c r="AB40" s="55"/>
    </row>
    <row r="41" spans="1:28" ht="18.75">
      <c r="A41" s="55"/>
      <c r="B41" s="55"/>
      <c r="C41" s="55"/>
      <c r="D41" s="55"/>
      <c r="E41" s="227"/>
      <c r="F41" s="228"/>
      <c r="G41" s="81"/>
      <c r="H41" s="81"/>
      <c r="I41" s="81"/>
      <c r="J41" s="81"/>
      <c r="K41" s="81"/>
      <c r="L41" s="81"/>
      <c r="M41" s="47"/>
      <c r="N41" s="47"/>
      <c r="O41" s="55"/>
      <c r="P41" s="55"/>
      <c r="Q41" s="55"/>
      <c r="R41" s="215"/>
      <c r="S41" s="55"/>
      <c r="T41" s="55"/>
      <c r="U41" s="55"/>
      <c r="V41" s="55"/>
      <c r="W41" s="55"/>
      <c r="X41" s="55"/>
      <c r="Y41" s="55"/>
      <c r="Z41" s="55"/>
      <c r="AA41" s="63"/>
      <c r="AB41" s="55"/>
    </row>
    <row r="42" spans="1:28" ht="18.75">
      <c r="A42" s="64"/>
      <c r="B42" s="64"/>
      <c r="C42" s="42"/>
      <c r="D42" s="50"/>
      <c r="E42" s="156"/>
      <c r="F42" s="16"/>
      <c r="G42" s="51"/>
      <c r="H42" s="51"/>
      <c r="I42" s="51"/>
      <c r="J42" s="51"/>
      <c r="K42" s="51"/>
      <c r="L42" s="51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59"/>
      <c r="X42" s="60"/>
      <c r="Y42" s="59"/>
      <c r="Z42" s="43"/>
      <c r="AA42" s="43"/>
      <c r="AB42" s="43"/>
    </row>
    <row r="43" spans="1:28" ht="18.75">
      <c r="A43" s="55"/>
      <c r="B43" s="55"/>
      <c r="C43" s="55"/>
      <c r="D43" s="53"/>
      <c r="E43" s="157"/>
      <c r="F43" s="29"/>
      <c r="M43" s="65"/>
      <c r="N43" s="65"/>
      <c r="O43" s="51"/>
      <c r="P43" s="51"/>
      <c r="Q43" s="51"/>
      <c r="R43" s="132"/>
      <c r="S43" s="51"/>
      <c r="T43" s="51"/>
      <c r="U43" s="51"/>
      <c r="V43" s="51"/>
      <c r="W43" s="52"/>
      <c r="X43" s="58"/>
      <c r="Y43" s="52"/>
      <c r="Z43" s="54"/>
      <c r="AA43" s="52"/>
      <c r="AB43" s="52"/>
    </row>
    <row r="44" spans="1:28" ht="18.75">
      <c r="A44" s="55"/>
      <c r="B44" s="55"/>
      <c r="C44" s="55"/>
      <c r="D44" s="53"/>
      <c r="E44" s="157"/>
      <c r="F44" s="29"/>
      <c r="M44" s="65"/>
      <c r="N44" s="65"/>
      <c r="O44" s="51"/>
      <c r="P44" s="51"/>
      <c r="Q44" s="51"/>
      <c r="R44" s="132"/>
      <c r="S44" s="51"/>
      <c r="T44" s="51"/>
      <c r="U44" s="51"/>
      <c r="V44" s="51"/>
      <c r="W44" s="51"/>
      <c r="X44" s="18"/>
      <c r="Y44" s="18"/>
      <c r="Z44" s="18"/>
      <c r="AA44" s="21"/>
      <c r="AB44" s="17"/>
    </row>
  </sheetData>
  <sortState ref="A16:R18">
    <sortCondition ref="D16:D18"/>
  </sortState>
  <mergeCells count="6">
    <mergeCell ref="H4:L4"/>
    <mergeCell ref="E41:F41"/>
    <mergeCell ref="A4:E4"/>
    <mergeCell ref="A1:F1"/>
    <mergeCell ref="A2:F2"/>
    <mergeCell ref="A3:F3"/>
  </mergeCells>
  <pageMargins left="0.7" right="0.7" top="0.75" bottom="0.75" header="0.3" footer="0.3"/>
  <pageSetup paperSize="9" scale="3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9"/>
  <sheetViews>
    <sheetView tabSelected="1" workbookViewId="0">
      <selection activeCell="AA23" sqref="AA23:AA27"/>
    </sheetView>
  </sheetViews>
  <sheetFormatPr defaultRowHeight="15"/>
  <cols>
    <col min="1" max="1" width="17.5703125" customWidth="1"/>
    <col min="2" max="2" width="15.5703125" style="29" customWidth="1"/>
    <col min="3" max="3" width="6.28515625" customWidth="1"/>
    <col min="4" max="4" width="38.85546875" style="226" customWidth="1"/>
    <col min="5" max="5" width="44.28515625" style="165" customWidth="1"/>
    <col min="6" max="6" width="8" style="19" customWidth="1"/>
    <col min="7" max="7" width="5.85546875" style="90" customWidth="1"/>
    <col min="8" max="8" width="4.85546875" style="90" customWidth="1"/>
    <col min="9" max="9" width="5.140625" style="90" customWidth="1"/>
    <col min="10" max="10" width="5.85546875" style="90" customWidth="1"/>
    <col min="11" max="11" width="6" style="90" customWidth="1"/>
    <col min="12" max="12" width="7" style="90" customWidth="1"/>
    <col min="13" max="13" width="5.85546875" style="90" customWidth="1"/>
    <col min="14" max="14" width="7.5703125" style="90" customWidth="1"/>
    <col min="15" max="15" width="7.42578125" style="90" customWidth="1"/>
    <col min="16" max="16" width="6" style="90" customWidth="1"/>
    <col min="17" max="17" width="5.85546875" style="90" customWidth="1"/>
    <col min="18" max="18" width="6" style="90" customWidth="1"/>
    <col min="19" max="19" width="6.42578125" style="90" customWidth="1"/>
    <col min="20" max="20" width="6.85546875" style="90" customWidth="1"/>
    <col min="21" max="21" width="8.28515625" style="90" customWidth="1"/>
    <col min="22" max="22" width="7" style="90" customWidth="1"/>
    <col min="23" max="23" width="8.42578125" style="90" customWidth="1"/>
    <col min="24" max="24" width="10.28515625" style="90" customWidth="1"/>
    <col min="25" max="25" width="10.85546875" style="90" customWidth="1"/>
    <col min="26" max="26" width="9.28515625" style="90" customWidth="1"/>
    <col min="27" max="27" width="13.140625" style="90" customWidth="1"/>
    <col min="28" max="28" width="10.140625" style="90" customWidth="1"/>
    <col min="29" max="29" width="31.5703125" style="90" customWidth="1"/>
    <col min="34" max="34" width="27.140625" customWidth="1"/>
  </cols>
  <sheetData>
    <row r="1" spans="1:40" s="30" customFormat="1" ht="29.25" customHeight="1">
      <c r="A1" s="231" t="s">
        <v>17</v>
      </c>
      <c r="B1" s="231"/>
      <c r="C1" s="231"/>
      <c r="D1" s="231"/>
      <c r="E1" s="231"/>
      <c r="F1" s="231"/>
      <c r="G1" s="133"/>
      <c r="H1" s="133"/>
      <c r="I1" s="133"/>
      <c r="J1" s="133"/>
      <c r="K1" s="133"/>
      <c r="L1" s="133"/>
      <c r="AC1" s="89"/>
    </row>
    <row r="2" spans="1:40" s="30" customFormat="1" ht="15.75" customHeight="1">
      <c r="A2" s="231" t="s">
        <v>10</v>
      </c>
      <c r="B2" s="231"/>
      <c r="C2" s="231"/>
      <c r="D2" s="231"/>
      <c r="E2" s="231"/>
      <c r="F2" s="231"/>
      <c r="G2" s="133"/>
      <c r="H2" s="133"/>
      <c r="I2" s="133"/>
      <c r="J2" s="133"/>
      <c r="K2" s="133"/>
      <c r="L2" s="133"/>
      <c r="AC2" s="89"/>
    </row>
    <row r="3" spans="1:40" s="30" customFormat="1" ht="15.75" customHeight="1">
      <c r="A3" s="244" t="s">
        <v>11</v>
      </c>
      <c r="B3" s="244"/>
      <c r="C3" s="244"/>
      <c r="D3" s="244"/>
      <c r="E3" s="244"/>
      <c r="F3" s="244"/>
      <c r="G3" s="133"/>
      <c r="H3" s="133"/>
      <c r="I3" s="133"/>
      <c r="J3" s="133"/>
      <c r="K3" s="133"/>
      <c r="L3" s="133"/>
      <c r="AC3" s="89"/>
    </row>
    <row r="4" spans="1:40" s="30" customFormat="1" ht="53.25" customHeight="1">
      <c r="A4" s="229" t="s">
        <v>63</v>
      </c>
      <c r="B4" s="229"/>
      <c r="C4" s="230"/>
      <c r="D4" s="230"/>
      <c r="E4" s="230"/>
      <c r="F4" s="2"/>
      <c r="G4" s="139"/>
      <c r="H4" s="232" t="s">
        <v>67</v>
      </c>
      <c r="I4" s="242"/>
      <c r="J4" s="242"/>
      <c r="K4" s="242"/>
      <c r="L4" s="242"/>
      <c r="M4" s="245"/>
      <c r="N4" s="245"/>
      <c r="O4" s="245"/>
      <c r="P4" s="245"/>
      <c r="Q4" s="245"/>
      <c r="R4" s="245"/>
      <c r="S4" s="245"/>
      <c r="T4" s="246"/>
      <c r="U4" s="247" t="s">
        <v>62</v>
      </c>
      <c r="V4" s="247"/>
      <c r="W4" s="247"/>
      <c r="AC4" s="89"/>
    </row>
    <row r="5" spans="1:40" s="30" customFormat="1" ht="69.75" customHeight="1">
      <c r="A5" s="37" t="s">
        <v>9</v>
      </c>
      <c r="B5" s="37" t="s">
        <v>14</v>
      </c>
      <c r="C5" s="37" t="s">
        <v>0</v>
      </c>
      <c r="D5" s="168" t="s">
        <v>1</v>
      </c>
      <c r="E5" s="149" t="s">
        <v>18</v>
      </c>
      <c r="F5" s="37" t="s">
        <v>2</v>
      </c>
      <c r="G5" s="37">
        <v>1</v>
      </c>
      <c r="H5" s="137">
        <v>2</v>
      </c>
      <c r="I5" s="137">
        <v>3</v>
      </c>
      <c r="J5" s="137">
        <v>4</v>
      </c>
      <c r="K5" s="137">
        <v>5</v>
      </c>
      <c r="L5" s="137">
        <v>6</v>
      </c>
      <c r="M5" s="137">
        <v>7</v>
      </c>
      <c r="N5" s="137">
        <v>8</v>
      </c>
      <c r="O5" s="137">
        <v>9</v>
      </c>
      <c r="P5" s="137">
        <v>10</v>
      </c>
      <c r="Q5" s="137">
        <v>11</v>
      </c>
      <c r="R5" s="137">
        <v>12</v>
      </c>
      <c r="S5" s="137">
        <v>13</v>
      </c>
      <c r="T5" s="137">
        <v>14</v>
      </c>
      <c r="U5" s="37" t="s">
        <v>64</v>
      </c>
      <c r="V5" s="37" t="s">
        <v>65</v>
      </c>
      <c r="W5" s="37" t="s">
        <v>66</v>
      </c>
      <c r="X5" s="38" t="s">
        <v>3</v>
      </c>
      <c r="Y5" s="37" t="s">
        <v>4</v>
      </c>
      <c r="Z5" s="12" t="s">
        <v>5</v>
      </c>
      <c r="AA5" s="37" t="s">
        <v>6</v>
      </c>
      <c r="AB5" s="37" t="s">
        <v>7</v>
      </c>
      <c r="AC5" s="13" t="s">
        <v>8</v>
      </c>
    </row>
    <row r="6" spans="1:40" s="30" customFormat="1" ht="61.5" customHeight="1">
      <c r="A6" s="34" t="s">
        <v>359</v>
      </c>
      <c r="B6" s="34" t="s">
        <v>16</v>
      </c>
      <c r="C6" s="34">
        <v>1</v>
      </c>
      <c r="D6" s="76" t="s">
        <v>310</v>
      </c>
      <c r="E6" s="152" t="s">
        <v>311</v>
      </c>
      <c r="F6" s="33">
        <v>11</v>
      </c>
      <c r="G6" s="33">
        <v>1</v>
      </c>
      <c r="H6" s="33">
        <v>1</v>
      </c>
      <c r="I6" s="33">
        <v>1</v>
      </c>
      <c r="J6" s="33">
        <v>1</v>
      </c>
      <c r="K6" s="33">
        <v>1</v>
      </c>
      <c r="L6" s="33">
        <v>1</v>
      </c>
      <c r="M6" s="33">
        <v>0</v>
      </c>
      <c r="N6" s="33">
        <v>1</v>
      </c>
      <c r="O6" s="33">
        <v>1</v>
      </c>
      <c r="P6" s="33">
        <v>1</v>
      </c>
      <c r="Q6" s="33">
        <v>1</v>
      </c>
      <c r="R6" s="33">
        <v>0</v>
      </c>
      <c r="S6" s="33">
        <v>1</v>
      </c>
      <c r="T6" s="33">
        <v>2</v>
      </c>
      <c r="U6" s="33">
        <v>15</v>
      </c>
      <c r="V6" s="33">
        <v>12</v>
      </c>
      <c r="W6" s="33">
        <v>8</v>
      </c>
      <c r="X6" s="33">
        <f t="shared" ref="X6:Z35" si="0">G6+H6+I6+J6+K6+L6+M6+N6+O6+P6+Q6+R6+S6+T6+U6+V6+W6</f>
        <v>48</v>
      </c>
      <c r="Y6" s="33"/>
      <c r="Z6" s="33">
        <v>48</v>
      </c>
      <c r="AA6" s="33" t="s">
        <v>540</v>
      </c>
      <c r="AB6" s="33">
        <v>1</v>
      </c>
      <c r="AC6" s="33" t="s">
        <v>264</v>
      </c>
      <c r="AD6" s="33"/>
      <c r="AE6" s="29"/>
      <c r="AF6" s="29"/>
      <c r="AG6" s="29"/>
      <c r="AH6" s="29"/>
      <c r="AI6" s="29"/>
      <c r="AJ6" s="29"/>
      <c r="AK6" s="29"/>
      <c r="AL6" s="29"/>
      <c r="AM6" s="29"/>
      <c r="AN6" s="29"/>
    </row>
    <row r="7" spans="1:40" s="30" customFormat="1" ht="61.5" customHeight="1">
      <c r="A7" s="34" t="s">
        <v>216</v>
      </c>
      <c r="B7" s="99" t="s">
        <v>15</v>
      </c>
      <c r="C7" s="34">
        <v>2</v>
      </c>
      <c r="D7" s="216" t="s">
        <v>187</v>
      </c>
      <c r="E7" s="151" t="s">
        <v>164</v>
      </c>
      <c r="F7" s="33">
        <v>11</v>
      </c>
      <c r="G7" s="33">
        <v>1</v>
      </c>
      <c r="H7" s="33">
        <v>1</v>
      </c>
      <c r="I7" s="33">
        <v>1</v>
      </c>
      <c r="J7" s="33">
        <v>1</v>
      </c>
      <c r="K7" s="33">
        <v>1</v>
      </c>
      <c r="L7" s="33">
        <v>1</v>
      </c>
      <c r="M7" s="33">
        <v>1</v>
      </c>
      <c r="N7" s="33">
        <v>1</v>
      </c>
      <c r="O7" s="33">
        <v>1</v>
      </c>
      <c r="P7" s="33">
        <v>1</v>
      </c>
      <c r="Q7" s="33">
        <v>1</v>
      </c>
      <c r="R7" s="33">
        <v>1</v>
      </c>
      <c r="S7" s="33">
        <v>1</v>
      </c>
      <c r="T7" s="33">
        <v>2</v>
      </c>
      <c r="U7" s="33">
        <v>15</v>
      </c>
      <c r="V7" s="33">
        <v>12</v>
      </c>
      <c r="W7" s="33">
        <v>4</v>
      </c>
      <c r="X7" s="33">
        <f t="shared" si="0"/>
        <v>46</v>
      </c>
      <c r="Y7" s="33"/>
      <c r="Z7" s="33">
        <v>46</v>
      </c>
      <c r="AA7" s="33" t="s">
        <v>540</v>
      </c>
      <c r="AB7" s="33">
        <v>2</v>
      </c>
      <c r="AC7" s="33" t="s">
        <v>165</v>
      </c>
      <c r="AD7" s="33"/>
      <c r="AE7" s="29"/>
      <c r="AF7" s="29"/>
      <c r="AG7" s="29"/>
      <c r="AH7" s="29"/>
      <c r="AI7" s="29"/>
      <c r="AJ7" s="29"/>
      <c r="AK7" s="29"/>
      <c r="AL7" s="29"/>
      <c r="AM7" s="29"/>
      <c r="AN7" s="29"/>
    </row>
    <row r="8" spans="1:40" s="30" customFormat="1" ht="61.5" customHeight="1">
      <c r="A8" s="34" t="s">
        <v>217</v>
      </c>
      <c r="B8" s="99" t="s">
        <v>15</v>
      </c>
      <c r="C8" s="34">
        <v>3</v>
      </c>
      <c r="D8" s="216" t="s">
        <v>188</v>
      </c>
      <c r="E8" s="151" t="s">
        <v>164</v>
      </c>
      <c r="F8" s="33">
        <v>11</v>
      </c>
      <c r="G8" s="33">
        <v>1</v>
      </c>
      <c r="H8" s="33">
        <v>1</v>
      </c>
      <c r="I8" s="33">
        <v>1</v>
      </c>
      <c r="J8" s="33">
        <v>1</v>
      </c>
      <c r="K8" s="33">
        <v>1</v>
      </c>
      <c r="L8" s="33">
        <v>1</v>
      </c>
      <c r="M8" s="33">
        <v>1</v>
      </c>
      <c r="N8" s="33">
        <v>1</v>
      </c>
      <c r="O8" s="33">
        <v>1</v>
      </c>
      <c r="P8" s="33">
        <v>1</v>
      </c>
      <c r="Q8" s="33">
        <v>1</v>
      </c>
      <c r="R8" s="33">
        <v>1</v>
      </c>
      <c r="S8" s="33">
        <v>1</v>
      </c>
      <c r="T8" s="33">
        <v>2</v>
      </c>
      <c r="U8" s="33">
        <v>15</v>
      </c>
      <c r="V8" s="33">
        <v>12</v>
      </c>
      <c r="W8" s="33">
        <v>4</v>
      </c>
      <c r="X8" s="33">
        <f t="shared" si="0"/>
        <v>46</v>
      </c>
      <c r="Y8" s="33"/>
      <c r="Z8" s="33">
        <v>46</v>
      </c>
      <c r="AA8" s="33" t="s">
        <v>540</v>
      </c>
      <c r="AB8" s="33">
        <v>2</v>
      </c>
      <c r="AC8" s="33" t="s">
        <v>165</v>
      </c>
      <c r="AD8" s="33"/>
      <c r="AE8" s="29"/>
      <c r="AF8" s="29"/>
      <c r="AG8" s="29"/>
      <c r="AH8" s="29"/>
      <c r="AI8" s="29"/>
      <c r="AJ8" s="29"/>
      <c r="AK8" s="29"/>
      <c r="AL8" s="29"/>
      <c r="AM8" s="29"/>
      <c r="AN8" s="29"/>
    </row>
    <row r="9" spans="1:40" s="30" customFormat="1" ht="75" customHeight="1">
      <c r="A9" s="125" t="s">
        <v>497</v>
      </c>
      <c r="B9" s="99" t="s">
        <v>15</v>
      </c>
      <c r="C9" s="34">
        <v>4</v>
      </c>
      <c r="D9" s="217" t="s">
        <v>458</v>
      </c>
      <c r="E9" s="151" t="s">
        <v>405</v>
      </c>
      <c r="F9" s="119">
        <v>11</v>
      </c>
      <c r="G9" s="119">
        <v>1</v>
      </c>
      <c r="H9" s="119">
        <v>1</v>
      </c>
      <c r="I9" s="119">
        <v>1</v>
      </c>
      <c r="J9" s="119">
        <v>1</v>
      </c>
      <c r="K9" s="119">
        <v>1</v>
      </c>
      <c r="L9" s="119">
        <v>1</v>
      </c>
      <c r="M9" s="119">
        <v>1</v>
      </c>
      <c r="N9" s="119">
        <v>1</v>
      </c>
      <c r="O9" s="119">
        <v>1</v>
      </c>
      <c r="P9" s="119">
        <v>1</v>
      </c>
      <c r="Q9" s="119">
        <v>1</v>
      </c>
      <c r="R9" s="119">
        <v>1</v>
      </c>
      <c r="S9" s="119">
        <v>1</v>
      </c>
      <c r="T9" s="119">
        <v>1</v>
      </c>
      <c r="U9" s="119">
        <v>12</v>
      </c>
      <c r="V9" s="119">
        <v>12</v>
      </c>
      <c r="W9" s="119">
        <v>8</v>
      </c>
      <c r="X9" s="119">
        <f t="shared" si="0"/>
        <v>46</v>
      </c>
      <c r="Y9" s="119"/>
      <c r="Z9" s="33">
        <v>46</v>
      </c>
      <c r="AA9" s="33" t="s">
        <v>540</v>
      </c>
      <c r="AB9" s="119">
        <v>3</v>
      </c>
      <c r="AC9" s="119" t="s">
        <v>437</v>
      </c>
      <c r="AD9" s="33"/>
    </row>
    <row r="10" spans="1:40" s="30" customFormat="1" ht="61.5" customHeight="1">
      <c r="A10" s="34" t="s">
        <v>218</v>
      </c>
      <c r="B10" s="34" t="s">
        <v>16</v>
      </c>
      <c r="C10" s="34">
        <v>5</v>
      </c>
      <c r="D10" s="218" t="s">
        <v>189</v>
      </c>
      <c r="E10" s="148" t="s">
        <v>164</v>
      </c>
      <c r="F10" s="33">
        <v>11</v>
      </c>
      <c r="G10" s="33">
        <v>1</v>
      </c>
      <c r="H10" s="33">
        <v>1</v>
      </c>
      <c r="I10" s="33">
        <v>1</v>
      </c>
      <c r="J10" s="33">
        <v>1</v>
      </c>
      <c r="K10" s="33">
        <v>1</v>
      </c>
      <c r="L10" s="33">
        <v>1</v>
      </c>
      <c r="M10" s="33">
        <v>1</v>
      </c>
      <c r="N10" s="33">
        <v>1</v>
      </c>
      <c r="O10" s="33">
        <v>1</v>
      </c>
      <c r="P10" s="33">
        <v>1</v>
      </c>
      <c r="Q10" s="33">
        <v>1</v>
      </c>
      <c r="R10" s="33">
        <v>1</v>
      </c>
      <c r="S10" s="33">
        <v>1</v>
      </c>
      <c r="T10" s="33">
        <v>2</v>
      </c>
      <c r="U10" s="33">
        <v>15</v>
      </c>
      <c r="V10" s="33">
        <v>11</v>
      </c>
      <c r="W10" s="33">
        <v>4</v>
      </c>
      <c r="X10" s="33">
        <f t="shared" si="0"/>
        <v>45</v>
      </c>
      <c r="Y10" s="33"/>
      <c r="Z10" s="33">
        <v>45</v>
      </c>
      <c r="AA10" s="33" t="s">
        <v>540</v>
      </c>
      <c r="AB10" s="33">
        <v>4</v>
      </c>
      <c r="AC10" s="33" t="s">
        <v>165</v>
      </c>
      <c r="AD10" s="33"/>
      <c r="AE10" s="29"/>
      <c r="AF10" s="29"/>
      <c r="AG10" s="29"/>
      <c r="AH10" s="29"/>
      <c r="AI10" s="29"/>
      <c r="AJ10" s="29"/>
      <c r="AK10" s="29"/>
      <c r="AL10" s="29"/>
      <c r="AM10" s="29"/>
      <c r="AN10" s="29"/>
    </row>
    <row r="11" spans="1:40" s="30" customFormat="1" ht="75" customHeight="1">
      <c r="A11" s="125" t="s">
        <v>498</v>
      </c>
      <c r="B11" s="99" t="s">
        <v>15</v>
      </c>
      <c r="C11" s="34">
        <v>6</v>
      </c>
      <c r="D11" s="219" t="s">
        <v>459</v>
      </c>
      <c r="E11" s="151" t="s">
        <v>405</v>
      </c>
      <c r="F11" s="119">
        <v>11</v>
      </c>
      <c r="G11" s="119">
        <v>1</v>
      </c>
      <c r="H11" s="119">
        <v>1</v>
      </c>
      <c r="I11" s="119">
        <v>0</v>
      </c>
      <c r="J11" s="119">
        <v>1</v>
      </c>
      <c r="K11" s="119">
        <v>1</v>
      </c>
      <c r="L11" s="119">
        <v>1</v>
      </c>
      <c r="M11" s="119">
        <v>1</v>
      </c>
      <c r="N11" s="119">
        <v>0</v>
      </c>
      <c r="O11" s="119">
        <v>1</v>
      </c>
      <c r="P11" s="119">
        <v>1</v>
      </c>
      <c r="Q11" s="119">
        <v>0</v>
      </c>
      <c r="R11" s="119">
        <v>1</v>
      </c>
      <c r="S11" s="119">
        <v>0</v>
      </c>
      <c r="T11" s="119">
        <v>1</v>
      </c>
      <c r="U11" s="119">
        <v>15</v>
      </c>
      <c r="V11" s="119">
        <v>12</v>
      </c>
      <c r="W11" s="119">
        <v>8</v>
      </c>
      <c r="X11" s="119">
        <f t="shared" si="0"/>
        <v>45</v>
      </c>
      <c r="Y11" s="119"/>
      <c r="Z11" s="33">
        <v>45</v>
      </c>
      <c r="AA11" s="33" t="s">
        <v>540</v>
      </c>
      <c r="AB11" s="119">
        <v>4</v>
      </c>
      <c r="AC11" s="119" t="s">
        <v>437</v>
      </c>
      <c r="AD11" s="33"/>
    </row>
    <row r="12" spans="1:40" s="114" customFormat="1" ht="63" customHeight="1">
      <c r="A12" s="125" t="s">
        <v>499</v>
      </c>
      <c r="B12" s="125" t="s">
        <v>16</v>
      </c>
      <c r="C12" s="34">
        <v>7</v>
      </c>
      <c r="D12" s="219" t="s">
        <v>460</v>
      </c>
      <c r="E12" s="212" t="s">
        <v>405</v>
      </c>
      <c r="F12" s="119">
        <v>11</v>
      </c>
      <c r="G12" s="119">
        <v>1</v>
      </c>
      <c r="H12" s="119">
        <v>0</v>
      </c>
      <c r="I12" s="119">
        <v>1</v>
      </c>
      <c r="J12" s="119">
        <v>1</v>
      </c>
      <c r="K12" s="119">
        <v>1</v>
      </c>
      <c r="L12" s="119">
        <v>0</v>
      </c>
      <c r="M12" s="119">
        <v>1</v>
      </c>
      <c r="N12" s="119">
        <v>1</v>
      </c>
      <c r="O12" s="119">
        <v>1</v>
      </c>
      <c r="P12" s="119">
        <v>0</v>
      </c>
      <c r="Q12" s="119">
        <v>1</v>
      </c>
      <c r="R12" s="119">
        <v>0</v>
      </c>
      <c r="S12" s="119">
        <v>1</v>
      </c>
      <c r="T12" s="119">
        <v>1</v>
      </c>
      <c r="U12" s="119">
        <v>15</v>
      </c>
      <c r="V12" s="119">
        <v>12</v>
      </c>
      <c r="W12" s="119">
        <v>8</v>
      </c>
      <c r="X12" s="119">
        <f t="shared" si="0"/>
        <v>45</v>
      </c>
      <c r="Y12" s="119"/>
      <c r="Z12" s="33">
        <v>45</v>
      </c>
      <c r="AA12" s="33" t="s">
        <v>540</v>
      </c>
      <c r="AB12" s="119">
        <v>4</v>
      </c>
      <c r="AC12" s="119" t="s">
        <v>437</v>
      </c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</row>
    <row r="13" spans="1:40" s="30" customFormat="1" ht="72" customHeight="1">
      <c r="A13" s="34" t="s">
        <v>403</v>
      </c>
      <c r="B13" s="34" t="s">
        <v>16</v>
      </c>
      <c r="C13" s="34">
        <v>8</v>
      </c>
      <c r="D13" s="218" t="s">
        <v>308</v>
      </c>
      <c r="E13" s="148" t="s">
        <v>311</v>
      </c>
      <c r="F13" s="33">
        <v>11</v>
      </c>
      <c r="G13" s="33">
        <v>1</v>
      </c>
      <c r="H13" s="33">
        <v>1</v>
      </c>
      <c r="I13" s="33">
        <v>1</v>
      </c>
      <c r="J13" s="33">
        <v>0</v>
      </c>
      <c r="K13" s="33">
        <v>1</v>
      </c>
      <c r="L13" s="33">
        <v>1</v>
      </c>
      <c r="M13" s="33">
        <v>0</v>
      </c>
      <c r="N13" s="33">
        <v>1</v>
      </c>
      <c r="O13" s="33">
        <v>1</v>
      </c>
      <c r="P13" s="33">
        <v>1</v>
      </c>
      <c r="Q13" s="33">
        <v>1</v>
      </c>
      <c r="R13" s="33">
        <v>1</v>
      </c>
      <c r="S13" s="33">
        <v>1</v>
      </c>
      <c r="T13" s="33">
        <v>2</v>
      </c>
      <c r="U13" s="33">
        <v>15</v>
      </c>
      <c r="V13" s="33">
        <v>8</v>
      </c>
      <c r="W13" s="33">
        <v>8</v>
      </c>
      <c r="X13" s="33">
        <f t="shared" si="0"/>
        <v>44</v>
      </c>
      <c r="Y13" s="33"/>
      <c r="Z13" s="33">
        <v>44</v>
      </c>
      <c r="AA13" s="33" t="s">
        <v>537</v>
      </c>
      <c r="AB13" s="33">
        <v>5</v>
      </c>
      <c r="AC13" s="33" t="s">
        <v>264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40" s="30" customFormat="1" ht="75" customHeight="1">
      <c r="A14" s="34" t="s">
        <v>219</v>
      </c>
      <c r="B14" s="99" t="s">
        <v>15</v>
      </c>
      <c r="C14" s="34">
        <v>9</v>
      </c>
      <c r="D14" s="216" t="s">
        <v>190</v>
      </c>
      <c r="E14" s="151" t="s">
        <v>164</v>
      </c>
      <c r="F14" s="33">
        <v>11</v>
      </c>
      <c r="G14" s="33">
        <v>1</v>
      </c>
      <c r="H14" s="33">
        <v>1</v>
      </c>
      <c r="I14" s="33">
        <v>1</v>
      </c>
      <c r="J14" s="33">
        <v>1</v>
      </c>
      <c r="K14" s="33">
        <v>1</v>
      </c>
      <c r="L14" s="33">
        <v>1</v>
      </c>
      <c r="M14" s="33">
        <v>1</v>
      </c>
      <c r="N14" s="33">
        <v>1</v>
      </c>
      <c r="O14" s="33">
        <v>1</v>
      </c>
      <c r="P14" s="33">
        <v>1</v>
      </c>
      <c r="Q14" s="33">
        <v>1</v>
      </c>
      <c r="R14" s="33">
        <v>1</v>
      </c>
      <c r="S14" s="33">
        <v>1</v>
      </c>
      <c r="T14" s="33">
        <v>2</v>
      </c>
      <c r="U14" s="33">
        <v>15</v>
      </c>
      <c r="V14" s="33">
        <v>12</v>
      </c>
      <c r="W14" s="33">
        <v>0</v>
      </c>
      <c r="X14" s="33">
        <f t="shared" si="0"/>
        <v>42</v>
      </c>
      <c r="Y14" s="33"/>
      <c r="Z14" s="33">
        <v>42</v>
      </c>
      <c r="AA14" s="33" t="s">
        <v>537</v>
      </c>
      <c r="AB14" s="33">
        <v>6</v>
      </c>
      <c r="AC14" s="33" t="s">
        <v>165</v>
      </c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40" s="30" customFormat="1" ht="61.5" customHeight="1">
      <c r="A15" s="34" t="s">
        <v>220</v>
      </c>
      <c r="B15" s="34" t="s">
        <v>16</v>
      </c>
      <c r="C15" s="34">
        <v>10</v>
      </c>
      <c r="D15" s="76" t="s">
        <v>191</v>
      </c>
      <c r="E15" s="148" t="s">
        <v>164</v>
      </c>
      <c r="F15" s="33">
        <v>11</v>
      </c>
      <c r="G15" s="33">
        <v>1</v>
      </c>
      <c r="H15" s="33">
        <v>1</v>
      </c>
      <c r="I15" s="33">
        <v>1</v>
      </c>
      <c r="J15" s="33">
        <v>1</v>
      </c>
      <c r="K15" s="33">
        <v>1</v>
      </c>
      <c r="L15" s="33">
        <v>1</v>
      </c>
      <c r="M15" s="33">
        <v>0</v>
      </c>
      <c r="N15" s="33">
        <v>1</v>
      </c>
      <c r="O15" s="33">
        <v>1</v>
      </c>
      <c r="P15" s="33">
        <v>1</v>
      </c>
      <c r="Q15" s="33">
        <v>1</v>
      </c>
      <c r="R15" s="33">
        <v>1</v>
      </c>
      <c r="S15" s="33">
        <v>1</v>
      </c>
      <c r="T15" s="33">
        <v>2</v>
      </c>
      <c r="U15" s="33">
        <v>14</v>
      </c>
      <c r="V15" s="33">
        <v>12</v>
      </c>
      <c r="W15" s="33">
        <v>1.5</v>
      </c>
      <c r="X15" s="33">
        <f t="shared" si="0"/>
        <v>41.5</v>
      </c>
      <c r="Y15" s="33"/>
      <c r="Z15" s="33">
        <v>41.5</v>
      </c>
      <c r="AA15" s="33" t="s">
        <v>537</v>
      </c>
      <c r="AB15" s="33">
        <v>7</v>
      </c>
      <c r="AC15" s="33" t="s">
        <v>165</v>
      </c>
      <c r="AD15" s="33"/>
      <c r="AE15" s="29"/>
      <c r="AF15" s="29"/>
      <c r="AG15" s="29"/>
      <c r="AH15" s="29"/>
      <c r="AI15" s="29"/>
      <c r="AJ15" s="29"/>
      <c r="AK15" s="29"/>
      <c r="AL15" s="29"/>
      <c r="AM15" s="29"/>
      <c r="AN15" s="29"/>
    </row>
    <row r="16" spans="1:40" s="30" customFormat="1" ht="75" customHeight="1">
      <c r="A16" s="34" t="s">
        <v>362</v>
      </c>
      <c r="B16" s="99" t="s">
        <v>15</v>
      </c>
      <c r="C16" s="34">
        <v>11</v>
      </c>
      <c r="D16" s="216" t="s">
        <v>306</v>
      </c>
      <c r="E16" s="151" t="s">
        <v>311</v>
      </c>
      <c r="F16" s="33">
        <v>11</v>
      </c>
      <c r="G16" s="33">
        <v>1</v>
      </c>
      <c r="H16" s="33">
        <v>1</v>
      </c>
      <c r="I16" s="33">
        <v>1</v>
      </c>
      <c r="J16" s="33">
        <v>1</v>
      </c>
      <c r="K16" s="33">
        <v>1</v>
      </c>
      <c r="L16" s="33">
        <v>1</v>
      </c>
      <c r="M16" s="33">
        <v>0</v>
      </c>
      <c r="N16" s="33">
        <v>1</v>
      </c>
      <c r="O16" s="33">
        <v>1</v>
      </c>
      <c r="P16" s="33">
        <v>1</v>
      </c>
      <c r="Q16" s="33">
        <v>1</v>
      </c>
      <c r="R16" s="33">
        <v>1</v>
      </c>
      <c r="S16" s="33">
        <v>1</v>
      </c>
      <c r="T16" s="33">
        <v>1</v>
      </c>
      <c r="U16" s="33">
        <v>13</v>
      </c>
      <c r="V16" s="33">
        <v>10</v>
      </c>
      <c r="W16" s="33">
        <v>4</v>
      </c>
      <c r="X16" s="33">
        <f t="shared" si="0"/>
        <v>40</v>
      </c>
      <c r="Y16" s="33"/>
      <c r="Z16" s="33">
        <v>40</v>
      </c>
      <c r="AA16" s="33" t="s">
        <v>537</v>
      </c>
      <c r="AB16" s="33">
        <v>8</v>
      </c>
      <c r="AC16" s="33" t="s">
        <v>264</v>
      </c>
      <c r="AD16" s="33"/>
    </row>
    <row r="17" spans="1:40" s="114" customFormat="1" ht="63" customHeight="1">
      <c r="A17" s="99" t="s">
        <v>357</v>
      </c>
      <c r="B17" s="99" t="s">
        <v>15</v>
      </c>
      <c r="C17" s="34">
        <v>12</v>
      </c>
      <c r="D17" s="216" t="s">
        <v>358</v>
      </c>
      <c r="E17" s="148" t="s">
        <v>535</v>
      </c>
      <c r="F17" s="33">
        <v>11</v>
      </c>
      <c r="G17" s="33">
        <v>0</v>
      </c>
      <c r="H17" s="33">
        <v>0</v>
      </c>
      <c r="I17" s="33">
        <v>1</v>
      </c>
      <c r="J17" s="33">
        <v>1</v>
      </c>
      <c r="K17" s="33">
        <v>1</v>
      </c>
      <c r="L17" s="33">
        <v>1</v>
      </c>
      <c r="M17" s="33">
        <v>1</v>
      </c>
      <c r="N17" s="33">
        <v>0</v>
      </c>
      <c r="O17" s="33">
        <v>1</v>
      </c>
      <c r="P17" s="33">
        <v>1</v>
      </c>
      <c r="Q17" s="33">
        <v>1</v>
      </c>
      <c r="R17" s="33">
        <v>1</v>
      </c>
      <c r="S17" s="33">
        <v>1</v>
      </c>
      <c r="T17" s="33">
        <v>0</v>
      </c>
      <c r="U17" s="33">
        <v>15</v>
      </c>
      <c r="V17" s="33">
        <v>6</v>
      </c>
      <c r="W17" s="33">
        <v>8</v>
      </c>
      <c r="X17" s="33">
        <f t="shared" si="0"/>
        <v>39</v>
      </c>
      <c r="Y17" s="33"/>
      <c r="Z17" s="33">
        <v>39</v>
      </c>
      <c r="AA17" s="33" t="s">
        <v>537</v>
      </c>
      <c r="AB17" s="33">
        <v>9</v>
      </c>
      <c r="AC17" s="33" t="s">
        <v>315</v>
      </c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</row>
    <row r="18" spans="1:40" s="30" customFormat="1" ht="72" customHeight="1">
      <c r="A18" s="34" t="s">
        <v>112</v>
      </c>
      <c r="B18" s="99" t="s">
        <v>15</v>
      </c>
      <c r="C18" s="34">
        <v>13</v>
      </c>
      <c r="D18" s="216" t="s">
        <v>100</v>
      </c>
      <c r="E18" s="151" t="s">
        <v>115</v>
      </c>
      <c r="F18" s="33">
        <v>11</v>
      </c>
      <c r="G18" s="33">
        <v>1</v>
      </c>
      <c r="H18" s="33">
        <v>1</v>
      </c>
      <c r="I18" s="33">
        <v>1</v>
      </c>
      <c r="J18" s="33">
        <v>1</v>
      </c>
      <c r="K18" s="33">
        <v>1</v>
      </c>
      <c r="L18" s="33">
        <v>0</v>
      </c>
      <c r="M18" s="33">
        <v>0</v>
      </c>
      <c r="N18" s="33">
        <v>1</v>
      </c>
      <c r="O18" s="33">
        <v>1</v>
      </c>
      <c r="P18" s="33">
        <v>1</v>
      </c>
      <c r="Q18" s="33">
        <v>1</v>
      </c>
      <c r="R18" s="33">
        <v>1</v>
      </c>
      <c r="S18" s="33">
        <v>1</v>
      </c>
      <c r="T18" s="33">
        <v>2</v>
      </c>
      <c r="U18" s="33">
        <v>13</v>
      </c>
      <c r="V18" s="33">
        <v>1</v>
      </c>
      <c r="W18" s="33">
        <v>8</v>
      </c>
      <c r="X18" s="33">
        <f t="shared" si="0"/>
        <v>35</v>
      </c>
      <c r="Y18" s="33"/>
      <c r="Z18" s="33">
        <v>35</v>
      </c>
      <c r="AA18" s="119" t="s">
        <v>538</v>
      </c>
      <c r="AB18" s="33">
        <v>10</v>
      </c>
      <c r="AC18" s="33" t="s">
        <v>101</v>
      </c>
      <c r="AD18" s="29"/>
      <c r="AE18" s="29"/>
      <c r="AF18" s="29"/>
      <c r="AG18" s="29"/>
      <c r="AH18" s="29"/>
      <c r="AI18" s="29"/>
      <c r="AJ18" s="29"/>
      <c r="AK18" s="29"/>
      <c r="AL18" s="29"/>
      <c r="AM18" s="29"/>
    </row>
    <row r="19" spans="1:40" s="30" customFormat="1" ht="61.5" customHeight="1">
      <c r="A19" s="34" t="s">
        <v>223</v>
      </c>
      <c r="B19" s="34" t="s">
        <v>16</v>
      </c>
      <c r="C19" s="34">
        <v>14</v>
      </c>
      <c r="D19" s="218" t="s">
        <v>214</v>
      </c>
      <c r="E19" s="148" t="s">
        <v>261</v>
      </c>
      <c r="F19" s="33">
        <v>11</v>
      </c>
      <c r="G19" s="33">
        <v>1</v>
      </c>
      <c r="H19" s="33">
        <v>1</v>
      </c>
      <c r="I19" s="33">
        <v>0</v>
      </c>
      <c r="J19" s="33">
        <v>1</v>
      </c>
      <c r="K19" s="33">
        <v>1</v>
      </c>
      <c r="L19" s="33">
        <v>1</v>
      </c>
      <c r="M19" s="33">
        <v>1</v>
      </c>
      <c r="N19" s="33">
        <v>1</v>
      </c>
      <c r="O19" s="33">
        <v>1</v>
      </c>
      <c r="P19" s="33">
        <v>1</v>
      </c>
      <c r="Q19" s="33">
        <v>1</v>
      </c>
      <c r="R19" s="33">
        <v>1</v>
      </c>
      <c r="S19" s="33">
        <v>1</v>
      </c>
      <c r="T19" s="33">
        <v>2</v>
      </c>
      <c r="U19" s="33">
        <v>12</v>
      </c>
      <c r="V19" s="33">
        <v>0</v>
      </c>
      <c r="W19" s="33">
        <v>8</v>
      </c>
      <c r="X19" s="33">
        <f t="shared" si="0"/>
        <v>34</v>
      </c>
      <c r="Y19" s="33"/>
      <c r="Z19" s="33">
        <v>34</v>
      </c>
      <c r="AA19" s="119" t="s">
        <v>538</v>
      </c>
      <c r="AB19" s="33">
        <v>11</v>
      </c>
      <c r="AC19" s="33" t="s">
        <v>193</v>
      </c>
      <c r="AD19" s="33"/>
      <c r="AE19" s="29"/>
      <c r="AF19" s="29"/>
      <c r="AG19" s="29"/>
      <c r="AH19" s="29"/>
      <c r="AI19" s="29"/>
      <c r="AJ19" s="29"/>
      <c r="AK19" s="29"/>
      <c r="AL19" s="29"/>
      <c r="AM19" s="29"/>
      <c r="AN19" s="29"/>
    </row>
    <row r="20" spans="1:40" s="30" customFormat="1" ht="75" customHeight="1">
      <c r="A20" s="34" t="s">
        <v>361</v>
      </c>
      <c r="B20" s="99" t="s">
        <v>15</v>
      </c>
      <c r="C20" s="34">
        <v>15</v>
      </c>
      <c r="D20" s="216" t="s">
        <v>307</v>
      </c>
      <c r="E20" s="151" t="s">
        <v>311</v>
      </c>
      <c r="F20" s="33">
        <v>11</v>
      </c>
      <c r="G20" s="33">
        <v>1</v>
      </c>
      <c r="H20" s="33">
        <v>1</v>
      </c>
      <c r="I20" s="33">
        <v>1</v>
      </c>
      <c r="J20" s="33">
        <v>0</v>
      </c>
      <c r="K20" s="33">
        <v>1</v>
      </c>
      <c r="L20" s="33">
        <v>0</v>
      </c>
      <c r="M20" s="33">
        <v>0</v>
      </c>
      <c r="N20" s="33">
        <v>0</v>
      </c>
      <c r="O20" s="33">
        <v>0</v>
      </c>
      <c r="P20" s="33">
        <v>1</v>
      </c>
      <c r="Q20" s="33">
        <v>1</v>
      </c>
      <c r="R20" s="33">
        <v>1</v>
      </c>
      <c r="S20" s="33">
        <v>1</v>
      </c>
      <c r="T20" s="33">
        <v>0</v>
      </c>
      <c r="U20" s="33">
        <v>15</v>
      </c>
      <c r="V20" s="33">
        <v>6</v>
      </c>
      <c r="W20" s="33">
        <v>4</v>
      </c>
      <c r="X20" s="33">
        <f t="shared" si="0"/>
        <v>33</v>
      </c>
      <c r="Y20" s="33"/>
      <c r="Z20" s="33">
        <v>33</v>
      </c>
      <c r="AA20" s="119" t="s">
        <v>538</v>
      </c>
      <c r="AB20" s="33">
        <v>12</v>
      </c>
      <c r="AC20" s="33" t="s">
        <v>264</v>
      </c>
      <c r="AD20" s="33"/>
    </row>
    <row r="21" spans="1:40" s="114" customFormat="1" ht="63" customHeight="1">
      <c r="A21" s="34" t="s">
        <v>221</v>
      </c>
      <c r="B21" s="99" t="s">
        <v>15</v>
      </c>
      <c r="C21" s="34">
        <v>16</v>
      </c>
      <c r="D21" s="216" t="s">
        <v>212</v>
      </c>
      <c r="E21" s="151" t="s">
        <v>261</v>
      </c>
      <c r="F21" s="33">
        <v>11</v>
      </c>
      <c r="G21" s="33">
        <v>1</v>
      </c>
      <c r="H21" s="33">
        <v>1</v>
      </c>
      <c r="I21" s="33">
        <v>1</v>
      </c>
      <c r="J21" s="33">
        <v>0</v>
      </c>
      <c r="K21" s="33">
        <v>0</v>
      </c>
      <c r="L21" s="33">
        <v>1</v>
      </c>
      <c r="M21" s="33">
        <v>1</v>
      </c>
      <c r="N21" s="33">
        <v>1</v>
      </c>
      <c r="O21" s="33">
        <v>0</v>
      </c>
      <c r="P21" s="33">
        <v>1</v>
      </c>
      <c r="Q21" s="33">
        <v>0</v>
      </c>
      <c r="R21" s="33">
        <v>1</v>
      </c>
      <c r="S21" s="33">
        <v>1</v>
      </c>
      <c r="T21" s="33">
        <v>2</v>
      </c>
      <c r="U21" s="33">
        <v>10</v>
      </c>
      <c r="V21" s="33">
        <v>6</v>
      </c>
      <c r="W21" s="33">
        <v>3</v>
      </c>
      <c r="X21" s="33">
        <f t="shared" si="0"/>
        <v>30</v>
      </c>
      <c r="Y21" s="33"/>
      <c r="Z21" s="33">
        <v>30</v>
      </c>
      <c r="AA21" s="119" t="s">
        <v>538</v>
      </c>
      <c r="AB21" s="33">
        <v>13</v>
      </c>
      <c r="AC21" s="33" t="s">
        <v>193</v>
      </c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</row>
    <row r="22" spans="1:40" s="30" customFormat="1" ht="75" customHeight="1">
      <c r="A22" s="34" t="s">
        <v>360</v>
      </c>
      <c r="B22" s="99" t="s">
        <v>15</v>
      </c>
      <c r="C22" s="34">
        <v>17</v>
      </c>
      <c r="D22" s="216" t="s">
        <v>309</v>
      </c>
      <c r="E22" s="151" t="s">
        <v>311</v>
      </c>
      <c r="F22" s="33">
        <v>11</v>
      </c>
      <c r="G22" s="33">
        <v>1</v>
      </c>
      <c r="H22" s="33">
        <v>1</v>
      </c>
      <c r="I22" s="33">
        <v>0</v>
      </c>
      <c r="J22" s="33">
        <v>0</v>
      </c>
      <c r="K22" s="33">
        <v>1</v>
      </c>
      <c r="L22" s="33">
        <v>0</v>
      </c>
      <c r="M22" s="33">
        <v>0</v>
      </c>
      <c r="N22" s="33">
        <v>0</v>
      </c>
      <c r="O22" s="33">
        <v>1</v>
      </c>
      <c r="P22" s="33">
        <v>1</v>
      </c>
      <c r="Q22" s="33">
        <v>1</v>
      </c>
      <c r="R22" s="33">
        <v>0</v>
      </c>
      <c r="S22" s="33">
        <v>1</v>
      </c>
      <c r="T22" s="33">
        <v>0</v>
      </c>
      <c r="U22" s="33">
        <v>15</v>
      </c>
      <c r="V22" s="33">
        <v>4</v>
      </c>
      <c r="W22" s="33">
        <v>4</v>
      </c>
      <c r="X22" s="33">
        <f t="shared" si="0"/>
        <v>30</v>
      </c>
      <c r="Y22" s="33"/>
      <c r="Z22" s="33">
        <v>30</v>
      </c>
      <c r="AA22" s="119" t="s">
        <v>538</v>
      </c>
      <c r="AB22" s="33">
        <v>13</v>
      </c>
      <c r="AC22" s="33" t="s">
        <v>264</v>
      </c>
      <c r="AD22" s="29"/>
      <c r="AE22" s="29"/>
      <c r="AF22" s="29"/>
      <c r="AG22" s="29"/>
      <c r="AH22" s="29"/>
      <c r="AI22" s="29"/>
      <c r="AJ22" s="29"/>
      <c r="AK22" s="29"/>
      <c r="AL22" s="29"/>
      <c r="AM22" s="29"/>
    </row>
    <row r="23" spans="1:40" s="30" customFormat="1" ht="72" customHeight="1">
      <c r="A23" s="34" t="s">
        <v>222</v>
      </c>
      <c r="B23" s="99" t="s">
        <v>15</v>
      </c>
      <c r="C23" s="34">
        <v>18</v>
      </c>
      <c r="D23" s="216" t="s">
        <v>213</v>
      </c>
      <c r="E23" s="151" t="s">
        <v>261</v>
      </c>
      <c r="F23" s="33">
        <v>11</v>
      </c>
      <c r="G23" s="33">
        <v>1</v>
      </c>
      <c r="H23" s="33">
        <v>1</v>
      </c>
      <c r="I23" s="33">
        <v>1</v>
      </c>
      <c r="J23" s="33">
        <v>1</v>
      </c>
      <c r="K23" s="33">
        <v>1</v>
      </c>
      <c r="L23" s="33">
        <v>1</v>
      </c>
      <c r="M23" s="33">
        <v>0</v>
      </c>
      <c r="N23" s="33">
        <v>0</v>
      </c>
      <c r="O23" s="33">
        <v>1</v>
      </c>
      <c r="P23" s="33">
        <v>1</v>
      </c>
      <c r="Q23" s="33">
        <v>1</v>
      </c>
      <c r="R23" s="33">
        <v>1</v>
      </c>
      <c r="S23" s="33">
        <v>1</v>
      </c>
      <c r="T23" s="33">
        <v>2</v>
      </c>
      <c r="U23" s="33">
        <v>13</v>
      </c>
      <c r="V23" s="33">
        <v>4</v>
      </c>
      <c r="W23" s="33">
        <v>0</v>
      </c>
      <c r="X23" s="33">
        <f t="shared" si="0"/>
        <v>30</v>
      </c>
      <c r="Y23" s="33"/>
      <c r="Z23" s="33">
        <v>30</v>
      </c>
      <c r="AA23" s="119" t="s">
        <v>538</v>
      </c>
      <c r="AB23" s="33">
        <v>13</v>
      </c>
      <c r="AC23" s="33" t="s">
        <v>193</v>
      </c>
      <c r="AD23" s="29"/>
      <c r="AE23" s="29"/>
      <c r="AF23" s="29"/>
      <c r="AG23" s="29"/>
      <c r="AH23" s="29"/>
      <c r="AI23" s="29"/>
      <c r="AJ23" s="29"/>
      <c r="AK23" s="29"/>
      <c r="AL23" s="29"/>
      <c r="AM23" s="29"/>
    </row>
    <row r="24" spans="1:40" s="30" customFormat="1" ht="75" customHeight="1">
      <c r="A24" s="125" t="s">
        <v>501</v>
      </c>
      <c r="B24" s="125" t="s">
        <v>16</v>
      </c>
      <c r="C24" s="34">
        <v>19</v>
      </c>
      <c r="D24" s="219" t="s">
        <v>462</v>
      </c>
      <c r="E24" s="212" t="s">
        <v>405</v>
      </c>
      <c r="F24" s="119">
        <v>11</v>
      </c>
      <c r="G24" s="119">
        <v>1</v>
      </c>
      <c r="H24" s="119">
        <v>0</v>
      </c>
      <c r="I24" s="119">
        <v>1</v>
      </c>
      <c r="J24" s="119">
        <v>1</v>
      </c>
      <c r="K24" s="119">
        <v>1</v>
      </c>
      <c r="L24" s="119">
        <v>0</v>
      </c>
      <c r="M24" s="119">
        <v>1</v>
      </c>
      <c r="N24" s="119">
        <v>0</v>
      </c>
      <c r="O24" s="119">
        <v>1</v>
      </c>
      <c r="P24" s="119">
        <v>0</v>
      </c>
      <c r="Q24" s="119">
        <v>1</v>
      </c>
      <c r="R24" s="119">
        <v>0</v>
      </c>
      <c r="S24" s="119">
        <v>1</v>
      </c>
      <c r="T24" s="119">
        <v>1</v>
      </c>
      <c r="U24" s="119">
        <v>9</v>
      </c>
      <c r="V24" s="119">
        <v>6</v>
      </c>
      <c r="W24" s="119">
        <v>4</v>
      </c>
      <c r="X24" s="119">
        <f t="shared" si="0"/>
        <v>28</v>
      </c>
      <c r="Y24" s="119"/>
      <c r="Z24" s="119">
        <v>28</v>
      </c>
      <c r="AA24" s="119" t="s">
        <v>538</v>
      </c>
      <c r="AB24" s="119">
        <v>14</v>
      </c>
      <c r="AC24" s="119" t="s">
        <v>437</v>
      </c>
      <c r="AD24" s="33"/>
    </row>
    <row r="25" spans="1:40" s="30" customFormat="1" ht="61.5" customHeight="1" thickBot="1">
      <c r="A25" s="125" t="s">
        <v>500</v>
      </c>
      <c r="B25" s="99" t="s">
        <v>15</v>
      </c>
      <c r="C25" s="34">
        <v>20</v>
      </c>
      <c r="D25" s="217" t="s">
        <v>461</v>
      </c>
      <c r="E25" s="151" t="s">
        <v>405</v>
      </c>
      <c r="F25" s="119">
        <v>11</v>
      </c>
      <c r="G25" s="119">
        <v>1</v>
      </c>
      <c r="H25" s="119">
        <v>0</v>
      </c>
      <c r="I25" s="119">
        <v>1</v>
      </c>
      <c r="J25" s="119">
        <v>1</v>
      </c>
      <c r="K25" s="119">
        <v>1</v>
      </c>
      <c r="L25" s="119">
        <v>0</v>
      </c>
      <c r="M25" s="119">
        <v>1</v>
      </c>
      <c r="N25" s="119">
        <v>0</v>
      </c>
      <c r="O25" s="119">
        <v>1</v>
      </c>
      <c r="P25" s="119">
        <v>0</v>
      </c>
      <c r="Q25" s="119">
        <v>1</v>
      </c>
      <c r="R25" s="119">
        <v>0</v>
      </c>
      <c r="S25" s="119">
        <v>1</v>
      </c>
      <c r="T25" s="119">
        <v>1</v>
      </c>
      <c r="U25" s="119">
        <v>9</v>
      </c>
      <c r="V25" s="119">
        <v>6</v>
      </c>
      <c r="W25" s="119">
        <v>4</v>
      </c>
      <c r="X25" s="119">
        <f t="shared" si="0"/>
        <v>28</v>
      </c>
      <c r="Y25" s="119"/>
      <c r="Z25" s="119">
        <v>28</v>
      </c>
      <c r="AA25" s="119" t="s">
        <v>538</v>
      </c>
      <c r="AB25" s="119">
        <v>14</v>
      </c>
      <c r="AC25" s="119" t="s">
        <v>437</v>
      </c>
      <c r="AD25" s="33"/>
      <c r="AE25" s="29"/>
      <c r="AF25" s="29"/>
      <c r="AG25" s="29"/>
      <c r="AH25" s="29"/>
      <c r="AI25" s="29"/>
      <c r="AJ25" s="29"/>
      <c r="AK25" s="29"/>
      <c r="AL25" s="29"/>
      <c r="AM25" s="29"/>
      <c r="AN25" s="29"/>
    </row>
    <row r="26" spans="1:40" s="30" customFormat="1" ht="75" customHeight="1" thickBot="1">
      <c r="A26" s="125" t="s">
        <v>502</v>
      </c>
      <c r="B26" s="125" t="s">
        <v>16</v>
      </c>
      <c r="C26" s="34">
        <v>21</v>
      </c>
      <c r="D26" s="220" t="s">
        <v>463</v>
      </c>
      <c r="E26" s="212" t="s">
        <v>405</v>
      </c>
      <c r="F26" s="119">
        <v>11</v>
      </c>
      <c r="G26" s="119">
        <v>1</v>
      </c>
      <c r="H26" s="119">
        <v>0</v>
      </c>
      <c r="I26" s="119">
        <v>1</v>
      </c>
      <c r="J26" s="119">
        <v>1</v>
      </c>
      <c r="K26" s="119">
        <v>1</v>
      </c>
      <c r="L26" s="119">
        <v>0</v>
      </c>
      <c r="M26" s="119">
        <v>1</v>
      </c>
      <c r="N26" s="119">
        <v>0</v>
      </c>
      <c r="O26" s="119">
        <v>1</v>
      </c>
      <c r="P26" s="119">
        <v>0</v>
      </c>
      <c r="Q26" s="119">
        <v>1</v>
      </c>
      <c r="R26" s="119">
        <v>0</v>
      </c>
      <c r="S26" s="119">
        <v>1</v>
      </c>
      <c r="T26" s="119">
        <v>1</v>
      </c>
      <c r="U26" s="119">
        <v>6</v>
      </c>
      <c r="V26" s="119">
        <v>6</v>
      </c>
      <c r="W26" s="119">
        <v>4</v>
      </c>
      <c r="X26" s="119">
        <f t="shared" si="0"/>
        <v>25</v>
      </c>
      <c r="Y26" s="119"/>
      <c r="Z26" s="119">
        <v>25</v>
      </c>
      <c r="AA26" s="119" t="s">
        <v>538</v>
      </c>
      <c r="AB26" s="119">
        <v>15</v>
      </c>
      <c r="AC26" s="119" t="s">
        <v>437</v>
      </c>
      <c r="AD26" s="33"/>
    </row>
    <row r="27" spans="1:40" s="30" customFormat="1" ht="61.5" customHeight="1">
      <c r="A27" s="34" t="s">
        <v>113</v>
      </c>
      <c r="B27" s="99" t="s">
        <v>15</v>
      </c>
      <c r="C27" s="34">
        <v>22</v>
      </c>
      <c r="D27" s="216" t="s">
        <v>68</v>
      </c>
      <c r="E27" s="188" t="s">
        <v>69</v>
      </c>
      <c r="F27" s="33">
        <v>11</v>
      </c>
      <c r="G27" s="33">
        <v>1</v>
      </c>
      <c r="H27" s="33">
        <v>1</v>
      </c>
      <c r="I27" s="33">
        <v>1</v>
      </c>
      <c r="J27" s="33">
        <v>1</v>
      </c>
      <c r="K27" s="33">
        <v>1</v>
      </c>
      <c r="L27" s="33">
        <v>1</v>
      </c>
      <c r="M27" s="33">
        <v>1</v>
      </c>
      <c r="N27" s="33">
        <v>1</v>
      </c>
      <c r="O27" s="33">
        <v>0</v>
      </c>
      <c r="P27" s="33">
        <v>1</v>
      </c>
      <c r="Q27" s="33">
        <v>1</v>
      </c>
      <c r="R27" s="33">
        <v>0</v>
      </c>
      <c r="S27" s="33">
        <v>1</v>
      </c>
      <c r="T27" s="33">
        <v>1</v>
      </c>
      <c r="U27" s="33">
        <v>9</v>
      </c>
      <c r="V27" s="33">
        <v>4</v>
      </c>
      <c r="W27" s="33">
        <v>0</v>
      </c>
      <c r="X27" s="33">
        <f t="shared" si="0"/>
        <v>25</v>
      </c>
      <c r="Y27" s="33"/>
      <c r="Z27" s="119">
        <v>25</v>
      </c>
      <c r="AA27" s="119" t="s">
        <v>538</v>
      </c>
      <c r="AB27" s="33">
        <v>15</v>
      </c>
      <c r="AC27" s="33" t="s">
        <v>70</v>
      </c>
      <c r="AD27" s="33"/>
      <c r="AE27" s="29"/>
      <c r="AF27" s="29"/>
      <c r="AG27" s="29"/>
      <c r="AH27" s="29"/>
      <c r="AI27" s="29"/>
      <c r="AJ27" s="29"/>
      <c r="AK27" s="29"/>
      <c r="AL27" s="29"/>
      <c r="AM27" s="29"/>
      <c r="AN27" s="29"/>
    </row>
    <row r="28" spans="1:40" s="30" customFormat="1" ht="75" customHeight="1" thickBot="1">
      <c r="A28" s="125" t="s">
        <v>505</v>
      </c>
      <c r="B28" s="125" t="s">
        <v>16</v>
      </c>
      <c r="C28" s="34">
        <v>23</v>
      </c>
      <c r="D28" s="219" t="s">
        <v>466</v>
      </c>
      <c r="E28" s="212" t="s">
        <v>405</v>
      </c>
      <c r="F28" s="119">
        <v>11</v>
      </c>
      <c r="G28" s="119">
        <v>1</v>
      </c>
      <c r="H28" s="119">
        <v>0</v>
      </c>
      <c r="I28" s="119">
        <v>1</v>
      </c>
      <c r="J28" s="119">
        <v>1</v>
      </c>
      <c r="K28" s="119">
        <v>1</v>
      </c>
      <c r="L28" s="119">
        <v>0</v>
      </c>
      <c r="M28" s="119">
        <v>1</v>
      </c>
      <c r="N28" s="119">
        <v>0</v>
      </c>
      <c r="O28" s="119">
        <v>1</v>
      </c>
      <c r="P28" s="119">
        <v>0</v>
      </c>
      <c r="Q28" s="119">
        <v>1</v>
      </c>
      <c r="R28" s="119">
        <v>0</v>
      </c>
      <c r="S28" s="119">
        <v>1</v>
      </c>
      <c r="T28" s="119">
        <v>1</v>
      </c>
      <c r="U28" s="119">
        <v>6</v>
      </c>
      <c r="V28" s="119">
        <v>4</v>
      </c>
      <c r="W28" s="119">
        <v>4</v>
      </c>
      <c r="X28" s="119">
        <f t="shared" si="0"/>
        <v>23</v>
      </c>
      <c r="Y28" s="119"/>
      <c r="Z28" s="119">
        <v>23</v>
      </c>
      <c r="AA28" s="119" t="s">
        <v>538</v>
      </c>
      <c r="AB28" s="119">
        <v>16</v>
      </c>
      <c r="AC28" s="119" t="s">
        <v>437</v>
      </c>
      <c r="AD28" s="29"/>
      <c r="AE28" s="29"/>
      <c r="AF28" s="29"/>
      <c r="AG28" s="29"/>
      <c r="AH28" s="29"/>
      <c r="AI28" s="29"/>
      <c r="AJ28" s="29"/>
      <c r="AK28" s="29"/>
      <c r="AL28" s="29"/>
      <c r="AM28" s="29"/>
    </row>
    <row r="29" spans="1:40" s="114" customFormat="1" ht="63" customHeight="1" thickBot="1">
      <c r="A29" s="125" t="s">
        <v>503</v>
      </c>
      <c r="B29" s="99" t="s">
        <v>15</v>
      </c>
      <c r="C29" s="34">
        <v>24</v>
      </c>
      <c r="D29" s="221" t="s">
        <v>464</v>
      </c>
      <c r="E29" s="151" t="s">
        <v>405</v>
      </c>
      <c r="F29" s="119">
        <v>11</v>
      </c>
      <c r="G29" s="119">
        <v>1</v>
      </c>
      <c r="H29" s="119">
        <v>0</v>
      </c>
      <c r="I29" s="119">
        <v>1</v>
      </c>
      <c r="J29" s="119">
        <v>1</v>
      </c>
      <c r="K29" s="119">
        <v>1</v>
      </c>
      <c r="L29" s="119">
        <v>0</v>
      </c>
      <c r="M29" s="119">
        <v>1</v>
      </c>
      <c r="N29" s="119">
        <v>0</v>
      </c>
      <c r="O29" s="119">
        <v>1</v>
      </c>
      <c r="P29" s="119">
        <v>0</v>
      </c>
      <c r="Q29" s="119">
        <v>1</v>
      </c>
      <c r="R29" s="119">
        <v>0</v>
      </c>
      <c r="S29" s="119">
        <v>1</v>
      </c>
      <c r="T29" s="119">
        <v>1</v>
      </c>
      <c r="U29" s="119">
        <v>6</v>
      </c>
      <c r="V29" s="119">
        <v>4</v>
      </c>
      <c r="W29" s="119">
        <v>4</v>
      </c>
      <c r="X29" s="119">
        <f t="shared" si="0"/>
        <v>23</v>
      </c>
      <c r="Y29" s="119"/>
      <c r="Z29" s="119">
        <v>23</v>
      </c>
      <c r="AA29" s="119" t="s">
        <v>538</v>
      </c>
      <c r="AB29" s="119">
        <v>16</v>
      </c>
      <c r="AC29" s="119" t="s">
        <v>437</v>
      </c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</row>
    <row r="30" spans="1:40" s="30" customFormat="1" ht="72" customHeight="1">
      <c r="A30" s="125" t="s">
        <v>504</v>
      </c>
      <c r="B30" s="99" t="s">
        <v>15</v>
      </c>
      <c r="C30" s="34">
        <v>25</v>
      </c>
      <c r="D30" s="217" t="s">
        <v>465</v>
      </c>
      <c r="E30" s="151" t="s">
        <v>405</v>
      </c>
      <c r="F30" s="119">
        <v>11</v>
      </c>
      <c r="G30" s="119">
        <v>1</v>
      </c>
      <c r="H30" s="119">
        <v>0</v>
      </c>
      <c r="I30" s="119">
        <v>1</v>
      </c>
      <c r="J30" s="119">
        <v>1</v>
      </c>
      <c r="K30" s="119">
        <v>1</v>
      </c>
      <c r="L30" s="119">
        <v>0</v>
      </c>
      <c r="M30" s="119">
        <v>1</v>
      </c>
      <c r="N30" s="119">
        <v>0</v>
      </c>
      <c r="O30" s="119">
        <v>1</v>
      </c>
      <c r="P30" s="119">
        <v>0</v>
      </c>
      <c r="Q30" s="119">
        <v>1</v>
      </c>
      <c r="R30" s="119">
        <v>0</v>
      </c>
      <c r="S30" s="119">
        <v>1</v>
      </c>
      <c r="T30" s="119">
        <v>1</v>
      </c>
      <c r="U30" s="119">
        <v>6</v>
      </c>
      <c r="V30" s="119">
        <v>4</v>
      </c>
      <c r="W30" s="119">
        <v>4</v>
      </c>
      <c r="X30" s="119">
        <f t="shared" si="0"/>
        <v>23</v>
      </c>
      <c r="Y30" s="119"/>
      <c r="Z30" s="119">
        <v>23</v>
      </c>
      <c r="AA30" s="119" t="s">
        <v>538</v>
      </c>
      <c r="AB30" s="119">
        <v>16</v>
      </c>
      <c r="AC30" s="119" t="s">
        <v>437</v>
      </c>
      <c r="AD30" s="29"/>
      <c r="AE30" s="29"/>
      <c r="AF30" s="29"/>
      <c r="AG30" s="29"/>
      <c r="AH30" s="29"/>
      <c r="AI30" s="29"/>
      <c r="AJ30" s="29"/>
      <c r="AK30" s="29"/>
      <c r="AL30" s="29"/>
      <c r="AM30" s="29"/>
    </row>
    <row r="31" spans="1:40" s="30" customFormat="1" ht="66.75" customHeight="1">
      <c r="A31" s="34" t="s">
        <v>224</v>
      </c>
      <c r="B31" s="99" t="s">
        <v>15</v>
      </c>
      <c r="C31" s="34">
        <v>26</v>
      </c>
      <c r="D31" s="216" t="s">
        <v>215</v>
      </c>
      <c r="E31" s="151" t="s">
        <v>261</v>
      </c>
      <c r="F31" s="33">
        <v>11</v>
      </c>
      <c r="G31" s="33">
        <v>1</v>
      </c>
      <c r="H31" s="33">
        <v>0</v>
      </c>
      <c r="I31" s="33">
        <v>0</v>
      </c>
      <c r="J31" s="33">
        <v>0</v>
      </c>
      <c r="K31" s="33">
        <v>1</v>
      </c>
      <c r="L31" s="33">
        <v>0</v>
      </c>
      <c r="M31" s="33">
        <v>1</v>
      </c>
      <c r="N31" s="33">
        <v>1</v>
      </c>
      <c r="O31" s="33">
        <v>0</v>
      </c>
      <c r="P31" s="33">
        <v>0</v>
      </c>
      <c r="Q31" s="33">
        <v>1</v>
      </c>
      <c r="R31" s="33">
        <v>0</v>
      </c>
      <c r="S31" s="33">
        <v>1</v>
      </c>
      <c r="T31" s="33">
        <v>2</v>
      </c>
      <c r="U31" s="33">
        <v>8</v>
      </c>
      <c r="V31" s="33">
        <v>4</v>
      </c>
      <c r="W31" s="33">
        <v>0</v>
      </c>
      <c r="X31" s="33">
        <f t="shared" si="0"/>
        <v>20</v>
      </c>
      <c r="Y31" s="33"/>
      <c r="Z31" s="33">
        <v>20</v>
      </c>
      <c r="AA31" s="119" t="s">
        <v>538</v>
      </c>
      <c r="AB31" s="33">
        <v>17</v>
      </c>
      <c r="AC31" s="33" t="s">
        <v>193</v>
      </c>
    </row>
    <row r="32" spans="1:40" s="30" customFormat="1" ht="66.75" customHeight="1">
      <c r="A32" s="125" t="s">
        <v>506</v>
      </c>
      <c r="B32" s="125" t="s">
        <v>16</v>
      </c>
      <c r="C32" s="34">
        <v>27</v>
      </c>
      <c r="D32" s="219" t="s">
        <v>467</v>
      </c>
      <c r="E32" s="212" t="s">
        <v>405</v>
      </c>
      <c r="F32" s="119">
        <v>11</v>
      </c>
      <c r="G32" s="119">
        <v>1</v>
      </c>
      <c r="H32" s="119">
        <v>0</v>
      </c>
      <c r="I32" s="119">
        <v>1</v>
      </c>
      <c r="J32" s="119">
        <v>1</v>
      </c>
      <c r="K32" s="119">
        <v>1</v>
      </c>
      <c r="L32" s="119">
        <v>0</v>
      </c>
      <c r="M32" s="119">
        <v>1</v>
      </c>
      <c r="N32" s="119">
        <v>0</v>
      </c>
      <c r="O32" s="119">
        <v>1</v>
      </c>
      <c r="P32" s="119">
        <v>0</v>
      </c>
      <c r="Q32" s="119">
        <v>1</v>
      </c>
      <c r="R32" s="119">
        <v>0</v>
      </c>
      <c r="S32" s="119">
        <v>1</v>
      </c>
      <c r="T32" s="119">
        <v>1</v>
      </c>
      <c r="U32" s="119">
        <v>3</v>
      </c>
      <c r="V32" s="119">
        <v>4</v>
      </c>
      <c r="W32" s="119">
        <v>4</v>
      </c>
      <c r="X32" s="119">
        <f t="shared" si="0"/>
        <v>20</v>
      </c>
      <c r="Y32" s="119"/>
      <c r="Z32" s="119">
        <v>20</v>
      </c>
      <c r="AA32" s="119" t="s">
        <v>538</v>
      </c>
      <c r="AB32" s="119">
        <v>17</v>
      </c>
      <c r="AC32" s="119" t="s">
        <v>437</v>
      </c>
    </row>
    <row r="33" spans="1:39" s="29" customFormat="1" ht="51">
      <c r="A33" s="34" t="s">
        <v>107</v>
      </c>
      <c r="B33" s="99" t="s">
        <v>15</v>
      </c>
      <c r="C33" s="34">
        <v>28</v>
      </c>
      <c r="D33" s="216" t="s">
        <v>111</v>
      </c>
      <c r="E33" s="151" t="s">
        <v>114</v>
      </c>
      <c r="F33" s="33">
        <v>11</v>
      </c>
      <c r="G33" s="33">
        <v>1</v>
      </c>
      <c r="H33" s="33">
        <v>0</v>
      </c>
      <c r="I33" s="33">
        <v>0</v>
      </c>
      <c r="J33" s="33">
        <v>1</v>
      </c>
      <c r="K33" s="33">
        <v>0</v>
      </c>
      <c r="L33" s="33">
        <v>0</v>
      </c>
      <c r="M33" s="33">
        <v>1</v>
      </c>
      <c r="N33" s="33">
        <v>1</v>
      </c>
      <c r="O33" s="33">
        <v>0</v>
      </c>
      <c r="P33" s="33">
        <v>1</v>
      </c>
      <c r="Q33" s="33">
        <v>1</v>
      </c>
      <c r="R33" s="33">
        <v>0</v>
      </c>
      <c r="S33" s="33">
        <v>1</v>
      </c>
      <c r="T33" s="33">
        <v>0</v>
      </c>
      <c r="U33" s="33">
        <v>6</v>
      </c>
      <c r="V33" s="33">
        <v>3</v>
      </c>
      <c r="W33" s="33">
        <v>2</v>
      </c>
      <c r="X33" s="33">
        <f t="shared" si="0"/>
        <v>18</v>
      </c>
      <c r="Y33" s="33"/>
      <c r="Z33" s="33">
        <v>18</v>
      </c>
      <c r="AA33" s="119" t="s">
        <v>538</v>
      </c>
      <c r="AB33" s="33">
        <v>18</v>
      </c>
      <c r="AC33" s="33" t="s">
        <v>110</v>
      </c>
    </row>
    <row r="34" spans="1:39" s="30" customFormat="1" ht="51.75" customHeight="1">
      <c r="A34" s="99" t="s">
        <v>355</v>
      </c>
      <c r="B34" s="99" t="s">
        <v>15</v>
      </c>
      <c r="C34" s="34">
        <v>29</v>
      </c>
      <c r="D34" s="216" t="s">
        <v>356</v>
      </c>
      <c r="E34" s="148" t="s">
        <v>536</v>
      </c>
      <c r="F34" s="33">
        <v>11</v>
      </c>
      <c r="G34" s="33">
        <v>1</v>
      </c>
      <c r="H34" s="33">
        <v>0</v>
      </c>
      <c r="I34" s="33">
        <v>1</v>
      </c>
      <c r="J34" s="33">
        <v>0</v>
      </c>
      <c r="K34" s="33">
        <v>1</v>
      </c>
      <c r="L34" s="33">
        <v>0</v>
      </c>
      <c r="M34" s="33">
        <v>0</v>
      </c>
      <c r="N34" s="33">
        <v>1</v>
      </c>
      <c r="O34" s="33">
        <v>1</v>
      </c>
      <c r="P34" s="33">
        <v>1</v>
      </c>
      <c r="Q34" s="33">
        <v>1</v>
      </c>
      <c r="R34" s="33">
        <v>0</v>
      </c>
      <c r="S34" s="33">
        <v>1</v>
      </c>
      <c r="T34" s="33">
        <v>0</v>
      </c>
      <c r="U34" s="33">
        <v>1</v>
      </c>
      <c r="V34" s="33">
        <v>0</v>
      </c>
      <c r="W34" s="33">
        <v>4</v>
      </c>
      <c r="X34" s="33">
        <f t="shared" si="0"/>
        <v>13</v>
      </c>
      <c r="Y34" s="33"/>
      <c r="Z34" s="33">
        <v>13</v>
      </c>
      <c r="AA34" s="119" t="s">
        <v>538</v>
      </c>
      <c r="AB34" s="33">
        <v>19</v>
      </c>
      <c r="AC34" s="33" t="s">
        <v>315</v>
      </c>
      <c r="AD34" s="29"/>
      <c r="AE34" s="29"/>
      <c r="AF34" s="29"/>
      <c r="AG34" s="29"/>
      <c r="AH34" s="29"/>
      <c r="AI34" s="29"/>
      <c r="AJ34" s="29"/>
      <c r="AK34" s="29"/>
      <c r="AL34" s="29"/>
      <c r="AM34" s="29"/>
    </row>
    <row r="35" spans="1:39" s="29" customFormat="1" ht="51">
      <c r="A35" s="34" t="s">
        <v>107</v>
      </c>
      <c r="B35" s="99" t="s">
        <v>15</v>
      </c>
      <c r="C35" s="34">
        <v>30</v>
      </c>
      <c r="D35" s="216" t="s">
        <v>108</v>
      </c>
      <c r="E35" s="151" t="s">
        <v>114</v>
      </c>
      <c r="F35" s="33">
        <v>11</v>
      </c>
      <c r="G35" s="33">
        <v>1</v>
      </c>
      <c r="H35" s="33">
        <v>0</v>
      </c>
      <c r="I35" s="33">
        <v>0</v>
      </c>
      <c r="J35" s="33">
        <v>1</v>
      </c>
      <c r="K35" s="33">
        <v>1</v>
      </c>
      <c r="L35" s="33">
        <v>0</v>
      </c>
      <c r="M35" s="33">
        <v>0</v>
      </c>
      <c r="N35" s="33">
        <v>0</v>
      </c>
      <c r="O35" s="33">
        <v>0</v>
      </c>
      <c r="P35" s="33">
        <v>1</v>
      </c>
      <c r="Q35" s="33">
        <v>0</v>
      </c>
      <c r="R35" s="33">
        <v>1</v>
      </c>
      <c r="S35" s="33">
        <v>0</v>
      </c>
      <c r="T35" s="33">
        <v>1</v>
      </c>
      <c r="U35" s="33">
        <v>2</v>
      </c>
      <c r="V35" s="33">
        <v>1</v>
      </c>
      <c r="W35" s="33">
        <v>1</v>
      </c>
      <c r="X35" s="33">
        <f t="shared" si="0"/>
        <v>10</v>
      </c>
      <c r="Y35" s="33"/>
      <c r="Z35" s="33">
        <v>10</v>
      </c>
      <c r="AA35" s="119" t="s">
        <v>538</v>
      </c>
      <c r="AB35" s="33">
        <v>20</v>
      </c>
      <c r="AC35" s="33" t="s">
        <v>110</v>
      </c>
    </row>
    <row r="36" spans="1:39" ht="15.75">
      <c r="A36" s="34"/>
      <c r="B36" s="34"/>
      <c r="C36" s="34"/>
      <c r="D36" s="216"/>
      <c r="E36" s="15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29"/>
      <c r="AE36" s="29"/>
      <c r="AF36" s="29"/>
      <c r="AG36" s="29"/>
      <c r="AH36" s="29"/>
      <c r="AI36" s="29"/>
      <c r="AJ36" s="29"/>
      <c r="AK36" s="29"/>
      <c r="AL36" s="29"/>
      <c r="AM36" s="29"/>
    </row>
    <row r="37" spans="1:39" ht="15.75">
      <c r="A37" s="34"/>
      <c r="B37" s="34"/>
      <c r="C37" s="34"/>
      <c r="D37" s="216"/>
      <c r="E37" s="148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0"/>
      <c r="AE37" s="30"/>
      <c r="AF37" s="30"/>
      <c r="AG37" s="30"/>
      <c r="AH37" s="30"/>
      <c r="AI37" s="30"/>
      <c r="AJ37" s="30"/>
      <c r="AK37" s="30"/>
      <c r="AL37" s="30"/>
      <c r="AM37" s="30"/>
    </row>
    <row r="38" spans="1:39" ht="15.75">
      <c r="A38" s="34"/>
      <c r="B38" s="34"/>
      <c r="C38" s="34"/>
      <c r="D38" s="216"/>
      <c r="E38" s="15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0"/>
      <c r="AE38" s="30"/>
      <c r="AF38" s="30"/>
      <c r="AG38" s="30"/>
      <c r="AH38" s="30"/>
      <c r="AI38" s="30"/>
      <c r="AJ38" s="30"/>
      <c r="AK38" s="30"/>
      <c r="AL38" s="30"/>
      <c r="AM38" s="30"/>
    </row>
    <row r="39" spans="1:39" ht="15.75">
      <c r="A39" s="42"/>
      <c r="B39" s="42"/>
      <c r="C39" s="42"/>
      <c r="D39" s="222"/>
      <c r="E39" s="15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59"/>
      <c r="AI39" s="60"/>
      <c r="AJ39" s="59"/>
      <c r="AK39" s="43"/>
      <c r="AL39" s="43"/>
      <c r="AM39" s="43"/>
    </row>
    <row r="40" spans="1:39" ht="26.25">
      <c r="A40" s="23"/>
      <c r="B40" s="23"/>
      <c r="C40" s="47"/>
      <c r="D40" s="68"/>
      <c r="E40" s="154"/>
      <c r="F40" s="37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51"/>
      <c r="AE40" s="51"/>
      <c r="AF40" s="51"/>
      <c r="AG40" s="51"/>
      <c r="AH40" s="52"/>
      <c r="AI40" s="52"/>
      <c r="AJ40" s="52"/>
      <c r="AK40" s="52"/>
      <c r="AL40" s="58"/>
      <c r="AM40" s="54"/>
    </row>
    <row r="41" spans="1:39" ht="18.75">
      <c r="A41" s="55"/>
      <c r="B41" s="55"/>
      <c r="C41" s="55"/>
      <c r="D41" s="223"/>
      <c r="E41" s="162"/>
      <c r="F41" s="130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51"/>
      <c r="AE41" s="51"/>
      <c r="AF41" s="51"/>
      <c r="AG41" s="51"/>
      <c r="AH41" s="51"/>
      <c r="AI41" s="45"/>
      <c r="AJ41" s="45"/>
      <c r="AK41" s="43"/>
      <c r="AL41" s="43"/>
      <c r="AM41" s="43"/>
    </row>
    <row r="42" spans="1:39" ht="18.75">
      <c r="A42" s="55"/>
      <c r="B42" s="55"/>
      <c r="C42" s="55"/>
      <c r="D42" s="223"/>
      <c r="E42" s="163"/>
      <c r="F42" s="131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81"/>
      <c r="AE42" s="81"/>
      <c r="AF42" s="81"/>
      <c r="AG42" s="81"/>
      <c r="AH42" s="81"/>
      <c r="AI42" s="44"/>
      <c r="AJ42" s="43"/>
      <c r="AK42" s="43"/>
      <c r="AL42" s="43"/>
      <c r="AM42" s="43"/>
    </row>
    <row r="43" spans="1:39" ht="18.75">
      <c r="A43" s="61"/>
      <c r="B43" s="61"/>
      <c r="C43" s="61"/>
      <c r="D43" s="224"/>
      <c r="E43" s="163"/>
      <c r="F43" s="131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61"/>
      <c r="AE43" s="61"/>
      <c r="AF43" s="61"/>
      <c r="AG43" s="61"/>
      <c r="AH43" s="62"/>
      <c r="AI43" s="61"/>
      <c r="AJ43" s="61"/>
      <c r="AK43" s="61"/>
      <c r="AL43" s="61"/>
      <c r="AM43" s="61"/>
    </row>
    <row r="44" spans="1:39" ht="18.75">
      <c r="A44" s="55"/>
      <c r="B44" s="55"/>
      <c r="C44" s="55"/>
      <c r="D44" s="225"/>
      <c r="E44" s="163"/>
      <c r="F44" s="131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55"/>
      <c r="AE44" s="55"/>
      <c r="AF44" s="55"/>
      <c r="AG44" s="55"/>
      <c r="AH44" s="55"/>
      <c r="AI44" s="55"/>
      <c r="AJ44" s="55"/>
      <c r="AK44" s="55"/>
      <c r="AL44" s="63"/>
      <c r="AM44" s="55"/>
    </row>
    <row r="45" spans="1:39" ht="18.75">
      <c r="A45" s="55"/>
      <c r="B45" s="55"/>
      <c r="C45" s="55"/>
      <c r="D45" s="225"/>
      <c r="E45" s="163"/>
      <c r="F45" s="131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55"/>
      <c r="AE45" s="55"/>
      <c r="AF45" s="55"/>
      <c r="AG45" s="55"/>
      <c r="AH45" s="55"/>
      <c r="AI45" s="55"/>
      <c r="AJ45" s="55"/>
      <c r="AK45" s="55"/>
      <c r="AL45" s="63"/>
      <c r="AM45" s="55"/>
    </row>
    <row r="46" spans="1:39" ht="18.75">
      <c r="A46" s="55"/>
      <c r="B46" s="55"/>
      <c r="C46" s="55"/>
      <c r="D46" s="225"/>
      <c r="E46" s="227"/>
      <c r="F46" s="228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55"/>
      <c r="AE46" s="55"/>
      <c r="AF46" s="55"/>
      <c r="AG46" s="55"/>
      <c r="AH46" s="55"/>
      <c r="AI46" s="55"/>
      <c r="AJ46" s="55"/>
      <c r="AK46" s="55"/>
      <c r="AL46" s="63"/>
      <c r="AM46" s="55"/>
    </row>
    <row r="47" spans="1:39" ht="18.75">
      <c r="A47" s="64"/>
      <c r="B47" s="64"/>
      <c r="C47" s="42"/>
      <c r="D47" s="222"/>
      <c r="E47" s="163"/>
      <c r="F47" s="131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43"/>
      <c r="AE47" s="43"/>
      <c r="AF47" s="43"/>
      <c r="AG47" s="43"/>
      <c r="AH47" s="59"/>
      <c r="AI47" s="60"/>
      <c r="AJ47" s="59"/>
      <c r="AK47" s="43"/>
      <c r="AL47" s="43"/>
      <c r="AM47" s="43"/>
    </row>
    <row r="48" spans="1:39" ht="18.75">
      <c r="A48" s="55"/>
      <c r="B48" s="55"/>
      <c r="C48" s="55"/>
      <c r="D48" s="223"/>
      <c r="E48" s="164"/>
      <c r="AD48" s="51"/>
      <c r="AE48" s="51"/>
      <c r="AF48" s="51"/>
      <c r="AG48" s="51"/>
      <c r="AH48" s="52"/>
      <c r="AI48" s="58"/>
      <c r="AJ48" s="52"/>
      <c r="AK48" s="54"/>
      <c r="AL48" s="52"/>
      <c r="AM48" s="52"/>
    </row>
    <row r="49" spans="1:39" ht="18.75">
      <c r="A49" s="55"/>
      <c r="B49" s="55"/>
      <c r="C49" s="55"/>
      <c r="D49" s="223"/>
      <c r="E49" s="164"/>
      <c r="AD49" s="51"/>
      <c r="AE49" s="51"/>
      <c r="AF49" s="51"/>
      <c r="AG49" s="51"/>
      <c r="AH49" s="51"/>
      <c r="AI49" s="18"/>
      <c r="AJ49" s="18"/>
      <c r="AK49" s="18"/>
      <c r="AL49" s="21"/>
      <c r="AM49" s="17"/>
    </row>
  </sheetData>
  <sortState ref="A6:AC35">
    <sortCondition descending="1" ref="X6:X35"/>
  </sortState>
  <mergeCells count="7">
    <mergeCell ref="H4:T4"/>
    <mergeCell ref="U4:W4"/>
    <mergeCell ref="E46:F46"/>
    <mergeCell ref="A4:E4"/>
    <mergeCell ref="A1:F1"/>
    <mergeCell ref="A2:F2"/>
    <mergeCell ref="A3:F3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2024-10-15T10:28:49Z</dcterms:modified>
</cp:coreProperties>
</file>